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28" i="1" l="1"/>
  <c r="E28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G28" i="1"/>
  <c r="F28" i="1"/>
  <c r="I240" i="1"/>
  <c r="I226" i="1" s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G226" i="1"/>
  <c r="F226" i="1"/>
  <c r="E226" i="1"/>
  <c r="D226" i="1"/>
  <c r="H226" i="1" l="1"/>
  <c r="D14" i="1"/>
  <c r="D15" i="1"/>
  <c r="D16" i="1"/>
  <c r="D17" i="1"/>
  <c r="D18" i="1"/>
  <c r="D19" i="1"/>
  <c r="D20" i="1"/>
  <c r="D21" i="1"/>
  <c r="D22" i="1"/>
  <c r="D23" i="1"/>
  <c r="G271" i="1"/>
  <c r="F271" i="1"/>
  <c r="D24" i="1" l="1"/>
  <c r="E24" i="1"/>
  <c r="E21" i="1"/>
  <c r="H21" i="1"/>
  <c r="E22" i="1"/>
  <c r="H22" i="1"/>
  <c r="E23" i="1"/>
  <c r="I157" i="1"/>
  <c r="I21" i="1"/>
  <c r="E27" i="1"/>
  <c r="I27" i="1" s="1"/>
  <c r="D27" i="1"/>
  <c r="E26" i="1"/>
  <c r="I26" i="1" s="1"/>
  <c r="D26" i="1"/>
  <c r="E25" i="1"/>
  <c r="D25" i="1"/>
  <c r="H25" i="1" s="1"/>
  <c r="D29" i="1"/>
  <c r="E29" i="1"/>
  <c r="F29" i="1"/>
  <c r="G29" i="1"/>
  <c r="E20" i="1"/>
  <c r="E19" i="1"/>
  <c r="E18" i="1"/>
  <c r="E17" i="1"/>
  <c r="H16" i="1"/>
  <c r="E16" i="1"/>
  <c r="E15" i="1"/>
  <c r="E14" i="1"/>
  <c r="I279" i="1"/>
  <c r="H279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H211" i="1" s="1"/>
  <c r="I213" i="1"/>
  <c r="H213" i="1"/>
  <c r="I212" i="1"/>
  <c r="H212" i="1"/>
  <c r="I211" i="1"/>
  <c r="G211" i="1"/>
  <c r="F211" i="1"/>
  <c r="E211" i="1"/>
  <c r="D21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G166" i="1"/>
  <c r="F166" i="1"/>
  <c r="E166" i="1"/>
  <c r="D166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G136" i="1"/>
  <c r="F136" i="1"/>
  <c r="E136" i="1"/>
  <c r="D136" i="1"/>
  <c r="H20" i="1"/>
  <c r="I278" i="1"/>
  <c r="H278" i="1"/>
  <c r="I263" i="1"/>
  <c r="H263" i="1"/>
  <c r="I248" i="1"/>
  <c r="H248" i="1"/>
  <c r="I203" i="1"/>
  <c r="H203" i="1"/>
  <c r="I188" i="1"/>
  <c r="H188" i="1"/>
  <c r="I158" i="1"/>
  <c r="H158" i="1"/>
  <c r="I128" i="1"/>
  <c r="H128" i="1"/>
  <c r="I113" i="1"/>
  <c r="I106" i="1" s="1"/>
  <c r="H113" i="1"/>
  <c r="I98" i="1"/>
  <c r="H98" i="1"/>
  <c r="I83" i="1"/>
  <c r="H83" i="1"/>
  <c r="I68" i="1"/>
  <c r="H68" i="1"/>
  <c r="I53" i="1"/>
  <c r="H53" i="1"/>
  <c r="I38" i="1"/>
  <c r="H38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G106" i="1"/>
  <c r="F106" i="1"/>
  <c r="E106" i="1"/>
  <c r="D106" i="1"/>
  <c r="D31" i="1"/>
  <c r="E31" i="1"/>
  <c r="F31" i="1"/>
  <c r="G31" i="1"/>
  <c r="H32" i="1"/>
  <c r="I32" i="1"/>
  <c r="H33" i="1"/>
  <c r="I33" i="1"/>
  <c r="H34" i="1"/>
  <c r="I34" i="1"/>
  <c r="H35" i="1"/>
  <c r="I35" i="1"/>
  <c r="H36" i="1"/>
  <c r="I36" i="1"/>
  <c r="H37" i="1"/>
  <c r="I37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I28" i="1"/>
  <c r="H27" i="1"/>
  <c r="H26" i="1"/>
  <c r="I18" i="1"/>
  <c r="H18" i="1"/>
  <c r="H15" i="1"/>
  <c r="I287" i="1"/>
  <c r="H287" i="1"/>
  <c r="I29" i="1"/>
  <c r="H28" i="1"/>
  <c r="I22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E271" i="1"/>
  <c r="D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2" i="1"/>
  <c r="H262" i="1"/>
  <c r="I261" i="1"/>
  <c r="H261" i="1"/>
  <c r="I260" i="1"/>
  <c r="H260" i="1"/>
  <c r="I259" i="1"/>
  <c r="H259" i="1"/>
  <c r="I258" i="1"/>
  <c r="H258" i="1"/>
  <c r="I257" i="1"/>
  <c r="I256" i="1" s="1"/>
  <c r="H257" i="1"/>
  <c r="H256" i="1"/>
  <c r="G256" i="1"/>
  <c r="F256" i="1"/>
  <c r="E256" i="1"/>
  <c r="D256" i="1"/>
  <c r="I255" i="1"/>
  <c r="H255" i="1"/>
  <c r="H241" i="1" s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7" i="1"/>
  <c r="H247" i="1"/>
  <c r="I246" i="1"/>
  <c r="H246" i="1"/>
  <c r="I245" i="1"/>
  <c r="H245" i="1"/>
  <c r="I244" i="1"/>
  <c r="H244" i="1"/>
  <c r="I243" i="1"/>
  <c r="H243" i="1"/>
  <c r="I242" i="1"/>
  <c r="I241" i="1" s="1"/>
  <c r="H242" i="1"/>
  <c r="G241" i="1"/>
  <c r="F241" i="1"/>
  <c r="E241" i="1"/>
  <c r="D24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2" i="1"/>
  <c r="H202" i="1"/>
  <c r="I201" i="1"/>
  <c r="H201" i="1"/>
  <c r="I200" i="1"/>
  <c r="H200" i="1"/>
  <c r="I199" i="1"/>
  <c r="H199" i="1"/>
  <c r="I198" i="1"/>
  <c r="H198" i="1"/>
  <c r="H196" i="1" s="1"/>
  <c r="I197" i="1"/>
  <c r="H197" i="1"/>
  <c r="G196" i="1"/>
  <c r="F196" i="1"/>
  <c r="E196" i="1"/>
  <c r="D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7" i="1"/>
  <c r="H187" i="1"/>
  <c r="I186" i="1"/>
  <c r="H186" i="1"/>
  <c r="I185" i="1"/>
  <c r="H185" i="1"/>
  <c r="I184" i="1"/>
  <c r="I181" i="1" s="1"/>
  <c r="H184" i="1"/>
  <c r="I183" i="1"/>
  <c r="H183" i="1"/>
  <c r="I182" i="1"/>
  <c r="H182" i="1"/>
  <c r="G181" i="1"/>
  <c r="F181" i="1"/>
  <c r="E181" i="1"/>
  <c r="D181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H157" i="1"/>
  <c r="I156" i="1"/>
  <c r="H156" i="1"/>
  <c r="I155" i="1"/>
  <c r="H155" i="1"/>
  <c r="I154" i="1"/>
  <c r="H154" i="1"/>
  <c r="I153" i="1"/>
  <c r="H153" i="1"/>
  <c r="I152" i="1"/>
  <c r="H152" i="1"/>
  <c r="G151" i="1"/>
  <c r="F151" i="1"/>
  <c r="E151" i="1"/>
  <c r="D151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G121" i="1"/>
  <c r="F121" i="1"/>
  <c r="E121" i="1"/>
  <c r="D121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7" i="1"/>
  <c r="H97" i="1"/>
  <c r="I96" i="1"/>
  <c r="H96" i="1"/>
  <c r="I95" i="1"/>
  <c r="H95" i="1"/>
  <c r="I94" i="1"/>
  <c r="I91" i="1" s="1"/>
  <c r="H94" i="1"/>
  <c r="I93" i="1"/>
  <c r="H93" i="1"/>
  <c r="I92" i="1"/>
  <c r="H92" i="1"/>
  <c r="H91" i="1" s="1"/>
  <c r="G91" i="1"/>
  <c r="F91" i="1"/>
  <c r="E91" i="1"/>
  <c r="D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2" i="1"/>
  <c r="H82" i="1"/>
  <c r="I81" i="1"/>
  <c r="H81" i="1"/>
  <c r="I80" i="1"/>
  <c r="H80" i="1"/>
  <c r="I79" i="1"/>
  <c r="H79" i="1"/>
  <c r="I78" i="1"/>
  <c r="H78" i="1"/>
  <c r="I77" i="1"/>
  <c r="H77" i="1"/>
  <c r="G76" i="1"/>
  <c r="F76" i="1"/>
  <c r="E76" i="1"/>
  <c r="D76" i="1"/>
  <c r="I70" i="1"/>
  <c r="H70" i="1"/>
  <c r="I69" i="1"/>
  <c r="H69" i="1"/>
  <c r="I55" i="1"/>
  <c r="H55" i="1"/>
  <c r="I54" i="1"/>
  <c r="H54" i="1"/>
  <c r="I75" i="1"/>
  <c r="H75" i="1"/>
  <c r="I74" i="1"/>
  <c r="H74" i="1"/>
  <c r="I73" i="1"/>
  <c r="H73" i="1"/>
  <c r="I72" i="1"/>
  <c r="H72" i="1"/>
  <c r="I71" i="1"/>
  <c r="H71" i="1"/>
  <c r="I67" i="1"/>
  <c r="H67" i="1"/>
  <c r="I66" i="1"/>
  <c r="H66" i="1"/>
  <c r="I65" i="1"/>
  <c r="H65" i="1"/>
  <c r="I64" i="1"/>
  <c r="H64" i="1"/>
  <c r="I63" i="1"/>
  <c r="H63" i="1"/>
  <c r="I62" i="1"/>
  <c r="I61" i="1" s="1"/>
  <c r="H62" i="1"/>
  <c r="G61" i="1"/>
  <c r="F61" i="1"/>
  <c r="E61" i="1"/>
  <c r="D61" i="1"/>
  <c r="G46" i="1"/>
  <c r="F46" i="1"/>
  <c r="E46" i="1"/>
  <c r="D46" i="1"/>
  <c r="I60" i="1"/>
  <c r="H60" i="1"/>
  <c r="I59" i="1"/>
  <c r="H59" i="1"/>
  <c r="I58" i="1"/>
  <c r="H58" i="1"/>
  <c r="I57" i="1"/>
  <c r="H57" i="1"/>
  <c r="I56" i="1"/>
  <c r="H56" i="1"/>
  <c r="I52" i="1"/>
  <c r="H52" i="1"/>
  <c r="I51" i="1"/>
  <c r="H51" i="1"/>
  <c r="I50" i="1"/>
  <c r="H50" i="1"/>
  <c r="I49" i="1"/>
  <c r="H49" i="1"/>
  <c r="I48" i="1"/>
  <c r="H48" i="1"/>
  <c r="I47" i="1"/>
  <c r="H47" i="1"/>
  <c r="I166" i="1" l="1"/>
  <c r="I121" i="1"/>
  <c r="I20" i="1"/>
  <c r="I23" i="1"/>
  <c r="I136" i="1"/>
  <c r="H121" i="1"/>
  <c r="H181" i="1"/>
  <c r="I196" i="1"/>
  <c r="H136" i="1"/>
  <c r="H166" i="1"/>
  <c r="H76" i="1"/>
  <c r="H151" i="1"/>
  <c r="I151" i="1"/>
  <c r="H106" i="1"/>
  <c r="H61" i="1"/>
  <c r="I271" i="1"/>
  <c r="H29" i="1"/>
  <c r="H24" i="1"/>
  <c r="H271" i="1"/>
  <c r="G12" i="1"/>
  <c r="D12" i="1"/>
  <c r="F12" i="1"/>
  <c r="I25" i="1"/>
  <c r="I15" i="1"/>
  <c r="E12" i="1"/>
  <c r="H46" i="1"/>
  <c r="H31" i="1"/>
  <c r="I46" i="1"/>
  <c r="I31" i="1"/>
  <c r="I17" i="1"/>
  <c r="H17" i="1"/>
  <c r="I76" i="1"/>
  <c r="I24" i="1"/>
  <c r="I19" i="1"/>
  <c r="H19" i="1"/>
  <c r="I16" i="1"/>
  <c r="I14" i="1"/>
  <c r="H23" i="1"/>
  <c r="H14" i="1"/>
  <c r="H12" i="1" l="1"/>
  <c r="I12" i="1"/>
</calcChain>
</file>

<file path=xl/sharedStrings.xml><?xml version="1.0" encoding="utf-8"?>
<sst xmlns="http://schemas.openxmlformats.org/spreadsheetml/2006/main" count="83" uniqueCount="70">
  <si>
    <t>ІНФОРМАЦІЯ
про бюджет за бюджетними програмами
з деталізацією за кодами економічної класифікації видатків бюджету</t>
  </si>
  <si>
    <t>Код програмної класифікації видатків та кредитування бюджету/код економічної класифікації видатків бюджету або код кредитування</t>
  </si>
  <si>
    <t>Найменування згідно з програмною класифікцією видатків та кредитування бюджету</t>
  </si>
  <si>
    <t>Загальний фонд</t>
  </si>
  <si>
    <t>Спеціальний фонд</t>
  </si>
  <si>
    <t>Разом</t>
  </si>
  <si>
    <t>(підпис)</t>
  </si>
  <si>
    <t>(ініціали та прізвище)</t>
  </si>
  <si>
    <t>в тому числі за кодами економічної класифікації видатків:</t>
  </si>
  <si>
    <t>в тому числі за бюджетними програмами:</t>
  </si>
  <si>
    <t>Код функціональної класифікації видатків та кредитування бюджету</t>
  </si>
  <si>
    <t>0111</t>
  </si>
  <si>
    <t xml:space="preserve">Видатки всього за головним розпорядником коштів бюджету </t>
  </si>
  <si>
    <t>(найменування головного розпорядника коштів бюджету)</t>
  </si>
  <si>
    <t>Департамент охорони здоров'я та медичних послуг ЧМР</t>
  </si>
  <si>
    <t>0731</t>
  </si>
  <si>
    <t>Багатопрофільна стаціонарна медична допомога населенню</t>
  </si>
  <si>
    <t>0733</t>
  </si>
  <si>
    <t>Лікарсько-акушерська допомога  вагітним, породіллям та новонародженим</t>
  </si>
  <si>
    <t>0721</t>
  </si>
  <si>
    <t>0722</t>
  </si>
  <si>
    <t>0763</t>
  </si>
  <si>
    <t>1070</t>
  </si>
  <si>
    <t>0490</t>
  </si>
  <si>
    <t>0320</t>
  </si>
  <si>
    <t>0180</t>
  </si>
  <si>
    <t>Начальник відділу економічного планування</t>
  </si>
  <si>
    <t>Г.Ю.Галушка</t>
  </si>
  <si>
    <t>07 Департамент охорони здоров'я та медичних послуг ЧМР</t>
  </si>
  <si>
    <r>
      <t>0710160 ,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</si>
  <si>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r>
      <t>0712010 ,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</si>
  <si>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t>Керівництво і управління у відповідній сфері у містах (місті Києві), селищах, селах, об’єднаних територіальних громадах</t>
  </si>
  <si>
    <r>
      <t>0712030,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</si>
  <si>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r>
      <t>0712080 ,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</si>
  <si>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t>Амбулаторно-поліклінічна допомога населенню, крім первинної медичної допомоги</t>
  </si>
  <si>
    <r>
      <t>0712100 ,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</si>
  <si>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t>Стоматологічна допомога населенню</t>
  </si>
  <si>
    <r>
      <t>0712111 ,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</si>
  <si>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t>0726</t>
  </si>
  <si>
    <t>Первинна медична допомога населенню, що надається центрами первинної медичної (медико-санітарної) допомоги</t>
  </si>
  <si>
    <r>
      <t>0712144 ,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</si>
  <si>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t>Централізовані заходи з лікування хворих на цукровий та нецукровий діабет</t>
  </si>
  <si>
    <r>
      <t>0712146 ,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</si>
  <si>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t>Відшкодування вартості лікарських засобів для лікування окремих захворювань</t>
  </si>
  <si>
    <r>
      <t>0712151 ,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</si>
  <si>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t>Забезпечення діяльності інших закладів у сфері охорони здоров’я</t>
  </si>
  <si>
    <r>
      <t>0712152 ,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</si>
  <si>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t>Інші програми та заходи у сфері охорони здоров’я</t>
  </si>
  <si>
    <r>
      <t>0713050 ,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</si>
  <si>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t>Пільгове медичне обслуговування осіб, які постраждали внаслідок Чорнобильської катастрофи</t>
  </si>
  <si>
    <r>
      <t>0717322 ,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</si>
  <si>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t>0443</t>
  </si>
  <si>
    <t>Будівництво медичних установ та закладів</t>
  </si>
  <si>
    <r>
      <t>0717363 ,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</si>
  <si>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t>Виконання інвестиційних проектів в рамках здійснення заходів щодо соціально-економічного розвитку окремих територій</t>
  </si>
  <si>
    <r>
      <t>0717670 ,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</si>
  <si>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t>Внески до статутного капіталу суб’єктів господарювання</t>
  </si>
  <si>
    <r>
      <t>0718110 ,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</si>
  <si>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t>Заходи запобігання та ліквідації надзвичайних ситуацій та наслідків стихійного лиха</t>
  </si>
  <si>
    <r>
      <t>0719770 ,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</si>
  <si>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t>Інші субвенції з місцевого бюджету</t>
  </si>
  <si>
    <t>Директор департаменту охорони здоров'я та медичних послуг</t>
  </si>
  <si>
    <t>за 2020 рік</t>
  </si>
  <si>
    <t>план на 2020 рік з урахуванням внесених змін</t>
  </si>
  <si>
    <t>касове виконання за 2020 рік</t>
  </si>
  <si>
    <r>
      <t>0717369 ,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</si>
  <si>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</si>
  <si>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В.Е.Кульчиковський</t>
  </si>
  <si>
    <t>В.о. начальника відділу бухгалтерського обліку</t>
  </si>
  <si>
    <t>Н.В.Будченко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</si>
</sst>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0000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164" fontId="6" fillId="2" borderId="1" xfId="0" applyNumberFormat="1" applyFont="1" applyFill="1" applyBorder="1" applyAlignment="1">
      <alignment horizontal="right" wrapText="1"/>
    </xf>
    <xf numFmtId="0" fontId="7" fillId="0" borderId="0" xfId="0" applyFont="1" applyAlignment="1"/>
    <xf numFmtId="0" fontId="7" fillId="0" borderId="0" xfId="0" applyFont="1" applyAlignment="1">
      <alignment wrapText="1"/>
    </xf>
    <xf numFmtId="0" fontId="7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7" fillId="0" borderId="2" xfId="0" applyFont="1" applyBorder="1" applyAlignment="1"/>
    <xf numFmtId="0" fontId="7" fillId="0" borderId="2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 applyAlignment="1">
      <alignment horizontal="right" wrapText="1"/>
    </xf>
    <xf numFmtId="0" fontId="1" fillId="0" borderId="0" xfId="0" applyFont="1" applyFill="1"/>
    <xf numFmtId="49" fontId="6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ill="1" applyBorder="1"/>
    <xf numFmtId="0" fontId="6" fillId="0" borderId="1" xfId="0" applyFont="1" applyFill="1" applyBorder="1" applyAlignment="1">
      <alignment horizontal="left" vertical="top" wrapText="1"/>
    </xf>
    <xf numFmtId="0" fontId="0" fillId="0" borderId="1" xfId="0" applyFill="1" applyBorder="1"/>
    <xf numFmtId="0" fontId="5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94"/>
  <sheetViews>
    <sheetView tabSelected="1" topLeftCell="A170" zoomScale="75" zoomScaleNormal="75" workbookViewId="0">
      <pane xSplit="18750" topLeftCell="AF1"/>
      <selection activeCell="E290" sqref="E290:F290"/>
      <selection pane="topRight" activeCell="AF16" sqref="AF16"/>
    </sheetView>
  </sheetViews>
  <sheetFormatPr defaultColWidth="8.85546875" defaultRowHeight="15" x14ac:dyDescent="0.25"/>
  <cols>
    <col min="1" max="1" width="25" style="1" customWidth="1"/>
    <col min="2" max="2" width="16.140625" style="1" customWidth="1"/>
    <col min="3" max="3" width="45.28515625" style="1" customWidth="1"/>
    <col min="4" max="4" width="18" style="1" bestFit="1" customWidth="1"/>
    <col min="5" max="5" width="17.42578125" style="1" bestFit="1" customWidth="1"/>
    <col min="6" max="6" width="19.28515625" style="1" customWidth="1"/>
    <col min="7" max="7" width="18.85546875" style="1" customWidth="1"/>
    <col min="8" max="8" width="19.140625" style="1" customWidth="1"/>
    <col min="9" max="9" width="18.5703125" style="1" customWidth="1"/>
    <col min="10" max="16384" width="8.85546875" style="1"/>
  </cols>
  <sheetData>
    <row r="3" spans="1:9" ht="60.75" customHeight="1" x14ac:dyDescent="0.25">
      <c r="A3" s="29" t="s">
        <v>0</v>
      </c>
      <c r="B3" s="29"/>
      <c r="C3" s="29"/>
      <c r="D3" s="29"/>
      <c r="E3" s="29"/>
      <c r="F3" s="29"/>
      <c r="G3" s="29"/>
      <c r="H3" s="29"/>
      <c r="I3" s="29"/>
    </row>
    <row r="4" spans="1:9" ht="30" customHeight="1" x14ac:dyDescent="0.25">
      <c r="A4" s="30" t="s">
        <v>14</v>
      </c>
      <c r="B4" s="31"/>
      <c r="C4" s="31"/>
      <c r="D4" s="31"/>
      <c r="E4" s="31"/>
      <c r="F4" s="31"/>
      <c r="G4" s="31"/>
      <c r="H4" s="31"/>
      <c r="I4" s="31"/>
    </row>
    <row r="5" spans="1:9" ht="15.75" customHeight="1" x14ac:dyDescent="0.25">
      <c r="A5" s="32" t="s">
        <v>13</v>
      </c>
      <c r="B5" s="32"/>
      <c r="C5" s="32"/>
      <c r="D5" s="32"/>
      <c r="E5" s="32"/>
      <c r="F5" s="32"/>
      <c r="G5" s="32"/>
      <c r="H5" s="32"/>
      <c r="I5" s="32"/>
    </row>
    <row r="6" spans="1:9" ht="18.75" x14ac:dyDescent="0.25">
      <c r="A6" s="35" t="s">
        <v>62</v>
      </c>
      <c r="B6" s="35"/>
      <c r="C6" s="35"/>
      <c r="D6" s="35"/>
      <c r="E6" s="35"/>
      <c r="F6" s="35"/>
      <c r="G6" s="35"/>
      <c r="H6" s="35"/>
      <c r="I6" s="35"/>
    </row>
    <row r="7" spans="1:9" ht="6.6" customHeight="1" x14ac:dyDescent="0.25"/>
    <row r="8" spans="1:9" ht="4.9000000000000004" customHeight="1" x14ac:dyDescent="0.25"/>
    <row r="9" spans="1:9" ht="21" customHeight="1" x14ac:dyDescent="0.25">
      <c r="A9" s="33" t="s">
        <v>1</v>
      </c>
      <c r="B9" s="33" t="s">
        <v>10</v>
      </c>
      <c r="C9" s="33" t="s">
        <v>2</v>
      </c>
      <c r="D9" s="37" t="s">
        <v>3</v>
      </c>
      <c r="E9" s="37"/>
      <c r="F9" s="33" t="s">
        <v>4</v>
      </c>
      <c r="G9" s="33"/>
      <c r="H9" s="33" t="s">
        <v>5</v>
      </c>
      <c r="I9" s="33"/>
    </row>
    <row r="10" spans="1:9" ht="103.5" customHeight="1" x14ac:dyDescent="0.25">
      <c r="A10" s="36"/>
      <c r="B10" s="34"/>
      <c r="C10" s="34"/>
      <c r="D10" s="19" t="s">
        <v>63</v>
      </c>
      <c r="E10" s="19" t="s">
        <v>64</v>
      </c>
      <c r="F10" s="19" t="s">
        <v>63</v>
      </c>
      <c r="G10" s="19" t="s">
        <v>64</v>
      </c>
      <c r="H10" s="19" t="s">
        <v>63</v>
      </c>
      <c r="I10" s="19" t="s">
        <v>64</v>
      </c>
    </row>
    <row r="11" spans="1:9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</row>
    <row r="12" spans="1:9" ht="57" x14ac:dyDescent="0.25">
      <c r="A12" s="6" t="s">
        <v>12</v>
      </c>
      <c r="B12" s="6"/>
      <c r="C12" s="6" t="s">
        <v>28</v>
      </c>
      <c r="D12" s="9">
        <f t="shared" ref="D12:E12" si="0">SUM(D14:D29)</f>
        <v>301068799.60000002</v>
      </c>
      <c r="E12" s="9">
        <f t="shared" si="0"/>
        <v>298224843.31999999</v>
      </c>
      <c r="F12" s="9">
        <f>SUM(F14:F29)</f>
        <v>129065294.69</v>
      </c>
      <c r="G12" s="9">
        <f>SUM(G14:G29)</f>
        <v>118083727.74000001</v>
      </c>
      <c r="H12" s="9">
        <f>SUM(H14:H29)</f>
        <v>430134094.29000002</v>
      </c>
      <c r="I12" s="9">
        <f t="shared" ref="I12" si="1">SUM(I14:I29)</f>
        <v>416308571.06</v>
      </c>
    </row>
    <row r="13" spans="1:9" ht="45" x14ac:dyDescent="0.25">
      <c r="A13" s="7" t="s">
        <v>8</v>
      </c>
      <c r="B13" s="7"/>
      <c r="C13" s="3"/>
      <c r="D13" s="10"/>
      <c r="E13" s="10"/>
      <c r="F13" s="10"/>
      <c r="G13" s="10"/>
      <c r="H13" s="10"/>
      <c r="I13" s="10"/>
    </row>
    <row r="14" spans="1:9" x14ac:dyDescent="0.25">
      <c r="A14" s="4">
        <v>2110</v>
      </c>
      <c r="B14" s="4"/>
      <c r="C14" s="3"/>
      <c r="D14" s="10">
        <f t="shared" ref="D14" si="2">D32+D47+D62+D77+D92+D107+D122+D137+D152+D167+D182+D197+D212+D242+D257+D272</f>
        <v>5837714.3899999997</v>
      </c>
      <c r="E14" s="10">
        <f t="shared" ref="E14:G14" si="3">E32+E47+E62+E77+E92+E107+E122+E137+E152+E167+E182+E197+E212+E242+E257+E272</f>
        <v>5837714.3899999997</v>
      </c>
      <c r="F14" s="10">
        <f t="shared" si="3"/>
        <v>0</v>
      </c>
      <c r="G14" s="10">
        <f t="shared" si="3"/>
        <v>0</v>
      </c>
      <c r="H14" s="10">
        <f>D14+F14</f>
        <v>5837714.3899999997</v>
      </c>
      <c r="I14" s="10">
        <f>E14+G14</f>
        <v>5837714.3899999997</v>
      </c>
    </row>
    <row r="15" spans="1:9" x14ac:dyDescent="0.25">
      <c r="A15" s="4">
        <v>2120</v>
      </c>
      <c r="B15" s="4"/>
      <c r="C15" s="3"/>
      <c r="D15" s="10">
        <f t="shared" ref="D15" si="4">D33+D48+D63+D78+D93+D108+D123+D138+D153+D168+D183+D198+D213+D243+D258+D273</f>
        <v>810225.61</v>
      </c>
      <c r="E15" s="10">
        <f t="shared" ref="E15:G15" si="5">E33+E48+E63+E78+E93+E108+E123+E138+E153+E168+E183+E198+E213+E243+E258+E273</f>
        <v>809445.50000000012</v>
      </c>
      <c r="F15" s="10">
        <f t="shared" si="5"/>
        <v>0</v>
      </c>
      <c r="G15" s="10">
        <f t="shared" si="5"/>
        <v>0</v>
      </c>
      <c r="H15" s="10">
        <f t="shared" ref="H15:H28" si="6">D15+F15</f>
        <v>810225.61</v>
      </c>
      <c r="I15" s="10">
        <f t="shared" ref="I15:I28" si="7">E15+G15</f>
        <v>809445.50000000012</v>
      </c>
    </row>
    <row r="16" spans="1:9" x14ac:dyDescent="0.25">
      <c r="A16" s="4">
        <v>2210</v>
      </c>
      <c r="B16" s="4"/>
      <c r="C16" s="3"/>
      <c r="D16" s="10">
        <f t="shared" ref="D16" si="8">D34+D49+D64+D79+D94+D109+D124+D139+D154+D169+D184+D199+D214+D244+D259+D274</f>
        <v>138533</v>
      </c>
      <c r="E16" s="10">
        <f t="shared" ref="E16:G16" si="9">E34+E49+E64+E79+E94+E109+E124+E139+E154+E169+E184+E199+E214+E244+E259+E274</f>
        <v>87092.160000000003</v>
      </c>
      <c r="F16" s="10">
        <f t="shared" si="9"/>
        <v>0</v>
      </c>
      <c r="G16" s="10">
        <f t="shared" si="9"/>
        <v>0</v>
      </c>
      <c r="H16" s="10">
        <f t="shared" si="6"/>
        <v>138533</v>
      </c>
      <c r="I16" s="10">
        <f t="shared" si="7"/>
        <v>87092.160000000003</v>
      </c>
    </row>
    <row r="17" spans="1:9" x14ac:dyDescent="0.25">
      <c r="A17" s="4">
        <v>2240</v>
      </c>
      <c r="B17" s="4"/>
      <c r="C17" s="3"/>
      <c r="D17" s="10">
        <f t="shared" ref="D17" si="10">D35+D50+D65+D80+D95+D110+D125+D140+D155+D170+D185+D200+D215+D245+D260+D275</f>
        <v>12020565.57</v>
      </c>
      <c r="E17" s="10">
        <f t="shared" ref="E17:G17" si="11">E35+E50+E65+E80+E95+E110+E125+E140+E155+E170+E185+E200+E215+E245+E260+E275</f>
        <v>11573180.07</v>
      </c>
      <c r="F17" s="10">
        <f t="shared" si="11"/>
        <v>0</v>
      </c>
      <c r="G17" s="10">
        <f t="shared" si="11"/>
        <v>0</v>
      </c>
      <c r="H17" s="10">
        <f t="shared" si="6"/>
        <v>12020565.57</v>
      </c>
      <c r="I17" s="10">
        <f t="shared" si="7"/>
        <v>11573180.07</v>
      </c>
    </row>
    <row r="18" spans="1:9" x14ac:dyDescent="0.25">
      <c r="A18" s="4">
        <v>2250</v>
      </c>
      <c r="B18" s="4"/>
      <c r="C18" s="3"/>
      <c r="D18" s="10">
        <f t="shared" ref="D18" si="12">D36+D51+D66+D81+D96+D111+D126+D141+D156+D171+D186+D201+D216+D246+D261+D276</f>
        <v>3345</v>
      </c>
      <c r="E18" s="10">
        <f t="shared" ref="E18:G18" si="13">E36+E51+E66+E81+E96+E111+E126+E141+E156+E171+E186+E201+E216+E246+E261+E276</f>
        <v>60</v>
      </c>
      <c r="F18" s="10">
        <f t="shared" si="13"/>
        <v>0</v>
      </c>
      <c r="G18" s="10">
        <f t="shared" si="13"/>
        <v>0</v>
      </c>
      <c r="H18" s="10">
        <f t="shared" si="6"/>
        <v>3345</v>
      </c>
      <c r="I18" s="10">
        <f t="shared" si="7"/>
        <v>60</v>
      </c>
    </row>
    <row r="19" spans="1:9" x14ac:dyDescent="0.25">
      <c r="A19" s="4">
        <v>2282</v>
      </c>
      <c r="B19" s="4"/>
      <c r="C19" s="3"/>
      <c r="D19" s="10">
        <f t="shared" ref="D19" si="14">D37+D52+D67+D82+D97+D112+D127+D142+D157+D172+D187+D202+D217+D247+D262+D277</f>
        <v>0</v>
      </c>
      <c r="E19" s="10">
        <f t="shared" ref="E19" si="15">E37+E52+E67+E82+E97+E112+E127+E142+E157+E172+E187+E202+E217+E247+E262+E277</f>
        <v>0</v>
      </c>
      <c r="F19" s="10">
        <f>F37+F52+F67+F82+F97+F112+F127+F142+F157+F172+F187+F202+F217+F247+F262+F277</f>
        <v>0</v>
      </c>
      <c r="G19" s="10">
        <f>G37+G52+G67+G82+G97+G112+G127+G142+G157+G172+G187+G202+G217+G247+G262+G277</f>
        <v>0</v>
      </c>
      <c r="H19" s="10">
        <f t="shared" si="6"/>
        <v>0</v>
      </c>
      <c r="I19" s="10">
        <f t="shared" si="7"/>
        <v>0</v>
      </c>
    </row>
    <row r="20" spans="1:9" x14ac:dyDescent="0.25">
      <c r="A20" s="4">
        <v>2610</v>
      </c>
      <c r="B20" s="4"/>
      <c r="C20" s="3"/>
      <c r="D20" s="10">
        <f t="shared" ref="D20" si="16">D38+D53+D68+D83+D98+D113+D128+D143+D158+D173+D188+D203+D218+D248+D263+D278</f>
        <v>265624529.48999998</v>
      </c>
      <c r="E20" s="10">
        <f t="shared" ref="E20:F20" si="17">E38+E53+E68+E83+E98+E113+E128+E143+E158+E173+E188+E203+E218+E248+E263+E278</f>
        <v>263465051.53999999</v>
      </c>
      <c r="F20" s="10">
        <f t="shared" si="17"/>
        <v>0</v>
      </c>
      <c r="G20" s="10">
        <f>G38+G53+G68+G83+G98+G113+G128+G143+G158+G173+G188+G203+G218+G248+G263+G278</f>
        <v>0</v>
      </c>
      <c r="H20" s="10">
        <f t="shared" ref="H20" si="18">D20+F20</f>
        <v>265624529.48999998</v>
      </c>
      <c r="I20" s="10">
        <f t="shared" ref="I20" si="19">E20+G20</f>
        <v>263465051.53999999</v>
      </c>
    </row>
    <row r="21" spans="1:9" hidden="1" x14ac:dyDescent="0.25">
      <c r="A21" s="4">
        <v>2620</v>
      </c>
      <c r="B21" s="4"/>
      <c r="C21" s="3"/>
      <c r="D21" s="10">
        <f>D279</f>
        <v>0</v>
      </c>
      <c r="E21" s="10">
        <f>E279</f>
        <v>0</v>
      </c>
      <c r="F21" s="10">
        <f t="shared" ref="F21:G21" si="20">F279</f>
        <v>0</v>
      </c>
      <c r="G21" s="10">
        <f t="shared" si="20"/>
        <v>0</v>
      </c>
      <c r="H21" s="10">
        <f t="shared" ref="H21" si="21">D21+F21</f>
        <v>0</v>
      </c>
      <c r="I21" s="10">
        <f t="shared" ref="I21" si="22">E21+G21</f>
        <v>0</v>
      </c>
    </row>
    <row r="22" spans="1:9" hidden="1" x14ac:dyDescent="0.25">
      <c r="A22" s="4">
        <v>2710</v>
      </c>
      <c r="B22" s="4"/>
      <c r="C22" s="3"/>
      <c r="D22" s="10">
        <f t="shared" ref="D22" si="23">D39+D54+D69+D84+D99+D129+D159+D114+D174+D189+D204+D219+D249+D264+D280</f>
        <v>0</v>
      </c>
      <c r="E22" s="10">
        <f t="shared" ref="E22:G22" si="24">E39+E54+E69+E84+E99+E129+E159+E114+E174+E189+E204+E219+E249+E264+E280</f>
        <v>0</v>
      </c>
      <c r="F22" s="10">
        <f t="shared" si="24"/>
        <v>0</v>
      </c>
      <c r="G22" s="10">
        <f t="shared" si="24"/>
        <v>0</v>
      </c>
      <c r="H22" s="10">
        <f t="shared" si="6"/>
        <v>0</v>
      </c>
      <c r="I22" s="10">
        <f t="shared" si="7"/>
        <v>0</v>
      </c>
    </row>
    <row r="23" spans="1:9" x14ac:dyDescent="0.25">
      <c r="A23" s="4">
        <v>2730</v>
      </c>
      <c r="B23" s="4"/>
      <c r="C23" s="3"/>
      <c r="D23" s="10">
        <f t="shared" ref="D23" si="25">D40+D55+D70+D85+D100+D130+D160+D115+D145+D175+D190+D205+D220+D250+D265+D281</f>
        <v>16213593.85</v>
      </c>
      <c r="E23" s="10">
        <f t="shared" ref="E23:G24" si="26">E40+E55+E70+E85+E100+E130+E160+E115+E145+E175+E190+E205+E220+E250+E265+E281</f>
        <v>16032006.969999999</v>
      </c>
      <c r="F23" s="10">
        <f t="shared" si="26"/>
        <v>0</v>
      </c>
      <c r="G23" s="10">
        <f t="shared" si="26"/>
        <v>0</v>
      </c>
      <c r="H23" s="10">
        <f t="shared" si="6"/>
        <v>16213593.85</v>
      </c>
      <c r="I23" s="10">
        <f t="shared" si="7"/>
        <v>16032006.969999999</v>
      </c>
    </row>
    <row r="24" spans="1:9" x14ac:dyDescent="0.25">
      <c r="A24" s="4">
        <v>2800</v>
      </c>
      <c r="B24" s="4"/>
      <c r="C24" s="3"/>
      <c r="D24" s="10">
        <f>D41+D56+D71+D86+D101+D131+D161+D116+D146+D176+D191+D206+D221+D251+D266+D282</f>
        <v>420292.69</v>
      </c>
      <c r="E24" s="10">
        <f t="shared" si="26"/>
        <v>420292.69</v>
      </c>
      <c r="F24" s="10">
        <f t="shared" si="26"/>
        <v>0</v>
      </c>
      <c r="G24" s="10">
        <f t="shared" si="26"/>
        <v>0</v>
      </c>
      <c r="H24" s="10">
        <f t="shared" si="6"/>
        <v>420292.69</v>
      </c>
      <c r="I24" s="10">
        <f t="shared" si="7"/>
        <v>420292.69</v>
      </c>
    </row>
    <row r="25" spans="1:9" hidden="1" x14ac:dyDescent="0.25">
      <c r="A25" s="4">
        <v>3110</v>
      </c>
      <c r="B25" s="4"/>
      <c r="C25" s="3"/>
      <c r="D25" s="10">
        <f t="shared" ref="D25:G25" si="27">D42+D57+D72+D87+D102+D132+D162+D117+D177+D192+D207+D222+D252+D267+D283</f>
        <v>0</v>
      </c>
      <c r="E25" s="10">
        <f t="shared" si="27"/>
        <v>0</v>
      </c>
      <c r="F25" s="10">
        <f t="shared" si="27"/>
        <v>0</v>
      </c>
      <c r="G25" s="10">
        <f t="shared" si="27"/>
        <v>0</v>
      </c>
      <c r="H25" s="10">
        <f t="shared" si="6"/>
        <v>0</v>
      </c>
      <c r="I25" s="10">
        <f t="shared" si="7"/>
        <v>0</v>
      </c>
    </row>
    <row r="26" spans="1:9" hidden="1" x14ac:dyDescent="0.25">
      <c r="A26" s="4">
        <v>3132</v>
      </c>
      <c r="B26" s="4"/>
      <c r="C26" s="3"/>
      <c r="D26" s="10">
        <f t="shared" ref="D26:G26" si="28">D43+D58+D73+D88+D103+D133+D163+D118+D178+D193+D208+D223+D253+D268+D284</f>
        <v>0</v>
      </c>
      <c r="E26" s="10">
        <f t="shared" si="28"/>
        <v>0</v>
      </c>
      <c r="F26" s="10">
        <f t="shared" si="28"/>
        <v>0</v>
      </c>
      <c r="G26" s="10">
        <f t="shared" si="28"/>
        <v>0</v>
      </c>
      <c r="H26" s="10">
        <f t="shared" si="6"/>
        <v>0</v>
      </c>
      <c r="I26" s="10">
        <f t="shared" si="7"/>
        <v>0</v>
      </c>
    </row>
    <row r="27" spans="1:9" hidden="1" x14ac:dyDescent="0.25">
      <c r="A27" s="4">
        <v>3143</v>
      </c>
      <c r="B27" s="4"/>
      <c r="C27" s="3"/>
      <c r="D27" s="10">
        <f t="shared" ref="D27:G27" si="29">D44+D59+D74+D89+D104+D134+D164+D119+D179+D194+D209+D224+D254+D269+D285</f>
        <v>0</v>
      </c>
      <c r="E27" s="10">
        <f t="shared" si="29"/>
        <v>0</v>
      </c>
      <c r="F27" s="10">
        <f t="shared" si="29"/>
        <v>0</v>
      </c>
      <c r="G27" s="10">
        <f t="shared" si="29"/>
        <v>0</v>
      </c>
      <c r="H27" s="10">
        <f t="shared" si="6"/>
        <v>0</v>
      </c>
      <c r="I27" s="10">
        <f t="shared" si="7"/>
        <v>0</v>
      </c>
    </row>
    <row r="28" spans="1:9" x14ac:dyDescent="0.25">
      <c r="A28" s="4">
        <v>3210</v>
      </c>
      <c r="B28" s="4"/>
      <c r="C28" s="3"/>
      <c r="D28" s="10">
        <f t="shared" ref="D28:E28" si="30">D45+D60+D75+D90+D105+D135+D165+D120+D180+D195+D210+D225+D240+D255+D270+D286</f>
        <v>0</v>
      </c>
      <c r="E28" s="10">
        <f t="shared" si="30"/>
        <v>0</v>
      </c>
      <c r="F28" s="10">
        <f>F45+F60+F75+F90+F105+F135+F165+F120+F180+F195+F210+F225+F240+F255+F270+F286</f>
        <v>129065294.69</v>
      </c>
      <c r="G28" s="10">
        <f>G45+G60+G75+G90+G105+G135+G165+G120+G180+G195+G210+G225+G240+G255+G270+G286</f>
        <v>118083727.74000001</v>
      </c>
      <c r="H28" s="10">
        <f t="shared" si="6"/>
        <v>129065294.69</v>
      </c>
      <c r="I28" s="10">
        <f t="shared" si="7"/>
        <v>118083727.74000001</v>
      </c>
    </row>
    <row r="29" spans="1:9" hidden="1" x14ac:dyDescent="0.25">
      <c r="A29" s="4">
        <v>3220</v>
      </c>
      <c r="B29" s="4"/>
      <c r="C29" s="3"/>
      <c r="D29" s="10">
        <f>D287</f>
        <v>0</v>
      </c>
      <c r="E29" s="10">
        <f t="shared" ref="E29:G29" si="31">E287</f>
        <v>0</v>
      </c>
      <c r="F29" s="10">
        <f t="shared" si="31"/>
        <v>0</v>
      </c>
      <c r="G29" s="10">
        <f t="shared" si="31"/>
        <v>0</v>
      </c>
      <c r="H29" s="10">
        <f t="shared" ref="H29" si="32">D29+F29</f>
        <v>0</v>
      </c>
      <c r="I29" s="10">
        <f t="shared" ref="I29" si="33">E29+G29</f>
        <v>0</v>
      </c>
    </row>
    <row r="30" spans="1:9" ht="30" x14ac:dyDescent="0.25">
      <c r="A30" s="2" t="s">
        <v>9</v>
      </c>
      <c r="B30" s="2"/>
      <c r="C30" s="3"/>
      <c r="D30" s="10"/>
      <c r="E30" s="10"/>
      <c r="F30" s="10"/>
      <c r="G30" s="10"/>
      <c r="H30" s="10"/>
      <c r="I30" s="10"/>
    </row>
    <row r="31" spans="1:9" ht="30" x14ac:dyDescent="0.25">
      <c r="A31" s="5" t="s">
        <v>29</v>
      </c>
      <c r="B31" s="27" t="s">
        <v>11</v>
      </c>
      <c r="C31" s="27" t="s">
        <v>31</v>
      </c>
      <c r="D31" s="11">
        <f>SUM(D32:D45)</f>
        <v>6860520</v>
      </c>
      <c r="E31" s="11">
        <f t="shared" ref="E31:I31" si="34">SUM(E32:E45)</f>
        <v>6777365.0499999998</v>
      </c>
      <c r="F31" s="11">
        <f t="shared" si="34"/>
        <v>0</v>
      </c>
      <c r="G31" s="11">
        <f t="shared" si="34"/>
        <v>0</v>
      </c>
      <c r="H31" s="11">
        <f t="shared" si="34"/>
        <v>6860520</v>
      </c>
      <c r="I31" s="11">
        <f t="shared" si="34"/>
        <v>6777365.0499999998</v>
      </c>
    </row>
    <row r="32" spans="1:9" x14ac:dyDescent="0.25">
      <c r="A32" s="4">
        <v>2110</v>
      </c>
      <c r="B32" s="28"/>
      <c r="C32" s="28"/>
      <c r="D32" s="10">
        <v>5837714.3899999997</v>
      </c>
      <c r="E32" s="10">
        <v>5837714.3899999997</v>
      </c>
      <c r="F32" s="10"/>
      <c r="G32" s="10"/>
      <c r="H32" s="10">
        <f>D32+F32</f>
        <v>5837714.3899999997</v>
      </c>
      <c r="I32" s="10">
        <f>E32+G32</f>
        <v>5837714.3899999997</v>
      </c>
    </row>
    <row r="33" spans="1:9" x14ac:dyDescent="0.25">
      <c r="A33" s="4">
        <v>2120</v>
      </c>
      <c r="B33" s="28"/>
      <c r="C33" s="28"/>
      <c r="D33" s="10">
        <v>810225.61</v>
      </c>
      <c r="E33" s="10">
        <v>809445.50000000012</v>
      </c>
      <c r="F33" s="10"/>
      <c r="G33" s="10"/>
      <c r="H33" s="10">
        <f t="shared" ref="H33:I45" si="35">D33+F33</f>
        <v>810225.61</v>
      </c>
      <c r="I33" s="10">
        <f t="shared" si="35"/>
        <v>809445.50000000012</v>
      </c>
    </row>
    <row r="34" spans="1:9" x14ac:dyDescent="0.25">
      <c r="A34" s="4">
        <v>2210</v>
      </c>
      <c r="B34" s="28"/>
      <c r="C34" s="28"/>
      <c r="D34" s="10">
        <v>138533</v>
      </c>
      <c r="E34" s="10">
        <v>87092.160000000003</v>
      </c>
      <c r="F34" s="10"/>
      <c r="G34" s="10"/>
      <c r="H34" s="10">
        <f t="shared" si="35"/>
        <v>138533</v>
      </c>
      <c r="I34" s="10">
        <f t="shared" si="35"/>
        <v>87092.160000000003</v>
      </c>
    </row>
    <row r="35" spans="1:9" x14ac:dyDescent="0.25">
      <c r="A35" s="4">
        <v>2240</v>
      </c>
      <c r="B35" s="28"/>
      <c r="C35" s="28"/>
      <c r="D35" s="10">
        <v>68102</v>
      </c>
      <c r="E35" s="10">
        <v>40453</v>
      </c>
      <c r="F35" s="10"/>
      <c r="G35" s="10"/>
      <c r="H35" s="10">
        <f t="shared" si="35"/>
        <v>68102</v>
      </c>
      <c r="I35" s="10">
        <f t="shared" si="35"/>
        <v>40453</v>
      </c>
    </row>
    <row r="36" spans="1:9" x14ac:dyDescent="0.25">
      <c r="A36" s="4">
        <v>2250</v>
      </c>
      <c r="B36" s="28"/>
      <c r="C36" s="28"/>
      <c r="D36" s="10">
        <v>3345</v>
      </c>
      <c r="E36" s="10">
        <v>60</v>
      </c>
      <c r="F36" s="10"/>
      <c r="G36" s="10"/>
      <c r="H36" s="10">
        <f t="shared" si="35"/>
        <v>3345</v>
      </c>
      <c r="I36" s="10">
        <f t="shared" si="35"/>
        <v>60</v>
      </c>
    </row>
    <row r="37" spans="1:9" hidden="1" x14ac:dyDescent="0.25">
      <c r="A37" s="4">
        <v>2282</v>
      </c>
      <c r="B37" s="28"/>
      <c r="C37" s="28"/>
      <c r="D37" s="10"/>
      <c r="E37" s="10"/>
      <c r="F37" s="10"/>
      <c r="G37" s="10"/>
      <c r="H37" s="10">
        <f t="shared" si="35"/>
        <v>0</v>
      </c>
      <c r="I37" s="10">
        <f t="shared" si="35"/>
        <v>0</v>
      </c>
    </row>
    <row r="38" spans="1:9" hidden="1" x14ac:dyDescent="0.25">
      <c r="A38" s="4">
        <v>2610</v>
      </c>
      <c r="B38" s="28"/>
      <c r="C38" s="28"/>
      <c r="D38" s="10"/>
      <c r="E38" s="10"/>
      <c r="F38" s="10"/>
      <c r="G38" s="10"/>
      <c r="H38" s="10">
        <f t="shared" ref="H38" si="36">D38+F38</f>
        <v>0</v>
      </c>
      <c r="I38" s="10">
        <f t="shared" ref="I38" si="37">E38+G38</f>
        <v>0</v>
      </c>
    </row>
    <row r="39" spans="1:9" hidden="1" x14ac:dyDescent="0.25">
      <c r="A39" s="4">
        <v>2710</v>
      </c>
      <c r="B39" s="28"/>
      <c r="C39" s="28"/>
      <c r="D39" s="10"/>
      <c r="E39" s="10"/>
      <c r="F39" s="10"/>
      <c r="G39" s="10"/>
      <c r="H39" s="10">
        <f t="shared" si="35"/>
        <v>0</v>
      </c>
      <c r="I39" s="10">
        <f t="shared" si="35"/>
        <v>0</v>
      </c>
    </row>
    <row r="40" spans="1:9" hidden="1" x14ac:dyDescent="0.25">
      <c r="A40" s="4">
        <v>2730</v>
      </c>
      <c r="B40" s="28"/>
      <c r="C40" s="28"/>
      <c r="D40" s="10"/>
      <c r="E40" s="10"/>
      <c r="F40" s="10"/>
      <c r="G40" s="10"/>
      <c r="H40" s="10">
        <f t="shared" si="35"/>
        <v>0</v>
      </c>
      <c r="I40" s="10">
        <f t="shared" si="35"/>
        <v>0</v>
      </c>
    </row>
    <row r="41" spans="1:9" x14ac:dyDescent="0.25">
      <c r="A41" s="4">
        <v>2800</v>
      </c>
      <c r="B41" s="28"/>
      <c r="C41" s="28"/>
      <c r="D41" s="10">
        <v>2600</v>
      </c>
      <c r="E41" s="10">
        <v>2600</v>
      </c>
      <c r="F41" s="10"/>
      <c r="G41" s="10"/>
      <c r="H41" s="10">
        <f t="shared" si="35"/>
        <v>2600</v>
      </c>
      <c r="I41" s="10">
        <f t="shared" si="35"/>
        <v>2600</v>
      </c>
    </row>
    <row r="42" spans="1:9" hidden="1" x14ac:dyDescent="0.25">
      <c r="A42" s="4">
        <v>3110</v>
      </c>
      <c r="B42" s="28"/>
      <c r="C42" s="28"/>
      <c r="D42" s="10"/>
      <c r="E42" s="10"/>
      <c r="F42" s="10"/>
      <c r="G42" s="10"/>
      <c r="H42" s="10">
        <f t="shared" si="35"/>
        <v>0</v>
      </c>
      <c r="I42" s="10">
        <f t="shared" si="35"/>
        <v>0</v>
      </c>
    </row>
    <row r="43" spans="1:9" hidden="1" x14ac:dyDescent="0.25">
      <c r="A43" s="4">
        <v>3132</v>
      </c>
      <c r="B43" s="28"/>
      <c r="C43" s="28"/>
      <c r="D43" s="10"/>
      <c r="E43" s="10"/>
      <c r="F43" s="10"/>
      <c r="G43" s="10"/>
      <c r="H43" s="10">
        <f t="shared" si="35"/>
        <v>0</v>
      </c>
      <c r="I43" s="10">
        <f t="shared" si="35"/>
        <v>0</v>
      </c>
    </row>
    <row r="44" spans="1:9" hidden="1" x14ac:dyDescent="0.25">
      <c r="A44" s="4">
        <v>3143</v>
      </c>
      <c r="B44" s="28"/>
      <c r="C44" s="28"/>
      <c r="D44" s="10"/>
      <c r="E44" s="10"/>
      <c r="F44" s="10"/>
      <c r="G44" s="10"/>
      <c r="H44" s="10">
        <f t="shared" si="35"/>
        <v>0</v>
      </c>
      <c r="I44" s="10">
        <f t="shared" si="35"/>
        <v>0</v>
      </c>
    </row>
    <row r="45" spans="1:9" hidden="1" x14ac:dyDescent="0.25">
      <c r="A45" s="4">
        <v>3210</v>
      </c>
      <c r="B45" s="28"/>
      <c r="C45" s="28"/>
      <c r="D45" s="10"/>
      <c r="E45" s="10"/>
      <c r="F45" s="10"/>
      <c r="G45" s="10"/>
      <c r="H45" s="10">
        <f t="shared" si="35"/>
        <v>0</v>
      </c>
      <c r="I45" s="10">
        <f t="shared" si="35"/>
        <v>0</v>
      </c>
    </row>
    <row r="46" spans="1:9" ht="30" x14ac:dyDescent="0.25">
      <c r="A46" s="5" t="s">
        <v>30</v>
      </c>
      <c r="B46" s="25" t="s">
        <v>15</v>
      </c>
      <c r="C46" s="27" t="s">
        <v>16</v>
      </c>
      <c r="D46" s="11">
        <f>SUM(D47:D60)</f>
        <v>146206079.97999999</v>
      </c>
      <c r="E46" s="11">
        <f t="shared" ref="E46" si="38">SUM(E47:E60)</f>
        <v>145958593.03999999</v>
      </c>
      <c r="F46" s="11">
        <f t="shared" ref="F46" si="39">SUM(F47:F60)</f>
        <v>0</v>
      </c>
      <c r="G46" s="11">
        <f t="shared" ref="G46" si="40">SUM(G47:G60)</f>
        <v>0</v>
      </c>
      <c r="H46" s="11">
        <f t="shared" ref="H46" si="41">SUM(H47:H60)</f>
        <v>146206079.97999999</v>
      </c>
      <c r="I46" s="11">
        <f t="shared" ref="I46" si="42">SUM(I47:I60)</f>
        <v>145958593.03999999</v>
      </c>
    </row>
    <row r="47" spans="1:9" ht="18.75" hidden="1" customHeight="1" x14ac:dyDescent="0.25">
      <c r="A47" s="4">
        <v>2110</v>
      </c>
      <c r="B47" s="26"/>
      <c r="C47" s="28"/>
      <c r="D47" s="10"/>
      <c r="E47" s="10"/>
      <c r="F47" s="10"/>
      <c r="G47" s="10"/>
      <c r="H47" s="10">
        <f>D47+F47</f>
        <v>0</v>
      </c>
      <c r="I47" s="10">
        <f>E47+G47</f>
        <v>0</v>
      </c>
    </row>
    <row r="48" spans="1:9" ht="18.75" hidden="1" customHeight="1" x14ac:dyDescent="0.25">
      <c r="A48" s="4">
        <v>2120</v>
      </c>
      <c r="B48" s="26"/>
      <c r="C48" s="28"/>
      <c r="D48" s="10"/>
      <c r="E48" s="10"/>
      <c r="F48" s="10"/>
      <c r="G48" s="10"/>
      <c r="H48" s="10">
        <f t="shared" ref="H48:H60" si="43">D48+F48</f>
        <v>0</v>
      </c>
      <c r="I48" s="10">
        <f t="shared" ref="I48:I60" si="44">E48+G48</f>
        <v>0</v>
      </c>
    </row>
    <row r="49" spans="1:9" ht="18.75" hidden="1" customHeight="1" x14ac:dyDescent="0.25">
      <c r="A49" s="4">
        <v>2210</v>
      </c>
      <c r="B49" s="26"/>
      <c r="C49" s="28"/>
      <c r="D49" s="10"/>
      <c r="E49" s="10"/>
      <c r="F49" s="10"/>
      <c r="G49" s="10"/>
      <c r="H49" s="10">
        <f t="shared" si="43"/>
        <v>0</v>
      </c>
      <c r="I49" s="10">
        <f t="shared" si="44"/>
        <v>0</v>
      </c>
    </row>
    <row r="50" spans="1:9" ht="18.75" hidden="1" customHeight="1" x14ac:dyDescent="0.25">
      <c r="A50" s="4">
        <v>2240</v>
      </c>
      <c r="B50" s="26"/>
      <c r="C50" s="28"/>
      <c r="D50" s="10"/>
      <c r="E50" s="10"/>
      <c r="F50" s="10"/>
      <c r="G50" s="10"/>
      <c r="H50" s="10">
        <f t="shared" si="43"/>
        <v>0</v>
      </c>
      <c r="I50" s="10">
        <f t="shared" si="44"/>
        <v>0</v>
      </c>
    </row>
    <row r="51" spans="1:9" ht="18.75" hidden="1" customHeight="1" x14ac:dyDescent="0.25">
      <c r="A51" s="4">
        <v>2250</v>
      </c>
      <c r="B51" s="26"/>
      <c r="C51" s="28"/>
      <c r="D51" s="10"/>
      <c r="E51" s="10"/>
      <c r="F51" s="10"/>
      <c r="G51" s="10"/>
      <c r="H51" s="10">
        <f t="shared" si="43"/>
        <v>0</v>
      </c>
      <c r="I51" s="10">
        <f t="shared" si="44"/>
        <v>0</v>
      </c>
    </row>
    <row r="52" spans="1:9" s="24" customFormat="1" hidden="1" x14ac:dyDescent="0.25">
      <c r="A52" s="21">
        <v>2282</v>
      </c>
      <c r="B52" s="26"/>
      <c r="C52" s="28"/>
      <c r="D52" s="22"/>
      <c r="E52" s="22"/>
      <c r="F52" s="23"/>
      <c r="G52" s="23"/>
      <c r="H52" s="23">
        <f t="shared" si="43"/>
        <v>0</v>
      </c>
      <c r="I52" s="23">
        <f t="shared" si="44"/>
        <v>0</v>
      </c>
    </row>
    <row r="53" spans="1:9" x14ac:dyDescent="0.25">
      <c r="A53" s="4">
        <v>2610</v>
      </c>
      <c r="B53" s="26"/>
      <c r="C53" s="28"/>
      <c r="D53" s="10">
        <v>146206079.97999999</v>
      </c>
      <c r="E53" s="10">
        <v>145958593.03999999</v>
      </c>
      <c r="F53" s="10"/>
      <c r="G53" s="10"/>
      <c r="H53" s="10">
        <f t="shared" si="43"/>
        <v>146206079.97999999</v>
      </c>
      <c r="I53" s="10">
        <f t="shared" si="44"/>
        <v>145958593.03999999</v>
      </c>
    </row>
    <row r="54" spans="1:9" ht="18.75" hidden="1" customHeight="1" x14ac:dyDescent="0.25">
      <c r="A54" s="4">
        <v>2710</v>
      </c>
      <c r="B54" s="26"/>
      <c r="C54" s="28"/>
      <c r="D54" s="10"/>
      <c r="E54" s="10"/>
      <c r="F54" s="10"/>
      <c r="G54" s="10"/>
      <c r="H54" s="10">
        <f t="shared" ref="H54:H55" si="45">D54+F54</f>
        <v>0</v>
      </c>
      <c r="I54" s="10">
        <f t="shared" ref="I54:I55" si="46">E54+G54</f>
        <v>0</v>
      </c>
    </row>
    <row r="55" spans="1:9" ht="18.75" hidden="1" customHeight="1" x14ac:dyDescent="0.25">
      <c r="A55" s="4">
        <v>2730</v>
      </c>
      <c r="B55" s="26"/>
      <c r="C55" s="28"/>
      <c r="D55" s="10"/>
      <c r="E55" s="10"/>
      <c r="F55" s="10"/>
      <c r="G55" s="10"/>
      <c r="H55" s="10">
        <f t="shared" si="45"/>
        <v>0</v>
      </c>
      <c r="I55" s="10">
        <f t="shared" si="46"/>
        <v>0</v>
      </c>
    </row>
    <row r="56" spans="1:9" ht="18.75" hidden="1" customHeight="1" x14ac:dyDescent="0.25">
      <c r="A56" s="4">
        <v>2800</v>
      </c>
      <c r="B56" s="26"/>
      <c r="C56" s="28"/>
      <c r="D56" s="10"/>
      <c r="E56" s="10"/>
      <c r="F56" s="10"/>
      <c r="G56" s="10"/>
      <c r="H56" s="10">
        <f t="shared" si="43"/>
        <v>0</v>
      </c>
      <c r="I56" s="10">
        <f t="shared" si="44"/>
        <v>0</v>
      </c>
    </row>
    <row r="57" spans="1:9" hidden="1" x14ac:dyDescent="0.25">
      <c r="A57" s="4">
        <v>3110</v>
      </c>
      <c r="B57" s="26"/>
      <c r="C57" s="28"/>
      <c r="D57" s="10"/>
      <c r="E57" s="10"/>
      <c r="F57" s="10"/>
      <c r="G57" s="10"/>
      <c r="H57" s="10">
        <f t="shared" si="43"/>
        <v>0</v>
      </c>
      <c r="I57" s="10">
        <f t="shared" si="44"/>
        <v>0</v>
      </c>
    </row>
    <row r="58" spans="1:9" hidden="1" x14ac:dyDescent="0.25">
      <c r="A58" s="4">
        <v>3132</v>
      </c>
      <c r="B58" s="26"/>
      <c r="C58" s="28"/>
      <c r="D58" s="10"/>
      <c r="E58" s="10"/>
      <c r="F58" s="10"/>
      <c r="G58" s="10"/>
      <c r="H58" s="10">
        <f t="shared" si="43"/>
        <v>0</v>
      </c>
      <c r="I58" s="10">
        <f t="shared" si="44"/>
        <v>0</v>
      </c>
    </row>
    <row r="59" spans="1:9" hidden="1" x14ac:dyDescent="0.25">
      <c r="A59" s="4">
        <v>3143</v>
      </c>
      <c r="B59" s="26"/>
      <c r="C59" s="28"/>
      <c r="D59" s="10"/>
      <c r="E59" s="10"/>
      <c r="F59" s="10"/>
      <c r="G59" s="10"/>
      <c r="H59" s="10">
        <f t="shared" si="43"/>
        <v>0</v>
      </c>
      <c r="I59" s="10">
        <f t="shared" si="44"/>
        <v>0</v>
      </c>
    </row>
    <row r="60" spans="1:9" hidden="1" x14ac:dyDescent="0.25">
      <c r="A60" s="4">
        <v>3210</v>
      </c>
      <c r="B60" s="26"/>
      <c r="C60" s="28"/>
      <c r="D60" s="10"/>
      <c r="E60" s="10"/>
      <c r="F60" s="10"/>
      <c r="G60" s="10"/>
      <c r="H60" s="10">
        <f t="shared" si="43"/>
        <v>0</v>
      </c>
      <c r="I60" s="10">
        <f t="shared" si="44"/>
        <v>0</v>
      </c>
    </row>
    <row r="61" spans="1:9" ht="30" x14ac:dyDescent="0.25">
      <c r="A61" s="5" t="s">
        <v>32</v>
      </c>
      <c r="B61" s="25" t="s">
        <v>17</v>
      </c>
      <c r="C61" s="27" t="s">
        <v>18</v>
      </c>
      <c r="D61" s="11">
        <f>SUM(D62:D75)</f>
        <v>36575360.43</v>
      </c>
      <c r="E61" s="11">
        <f t="shared" ref="E61" si="47">SUM(E62:E75)</f>
        <v>35236083.789999999</v>
      </c>
      <c r="F61" s="11">
        <f t="shared" ref="F61" si="48">SUM(F62:F75)</f>
        <v>0</v>
      </c>
      <c r="G61" s="11">
        <f t="shared" ref="G61" si="49">SUM(G62:G75)</f>
        <v>0</v>
      </c>
      <c r="H61" s="11">
        <f t="shared" ref="H61" si="50">SUM(H62:H75)</f>
        <v>36575360.43</v>
      </c>
      <c r="I61" s="11">
        <f t="shared" ref="I61" si="51">SUM(I62:I75)</f>
        <v>35236083.789999999</v>
      </c>
    </row>
    <row r="62" spans="1:9" ht="18.75" hidden="1" customHeight="1" x14ac:dyDescent="0.25">
      <c r="A62" s="4">
        <v>2110</v>
      </c>
      <c r="B62" s="26"/>
      <c r="C62" s="28"/>
      <c r="D62" s="10"/>
      <c r="E62" s="10"/>
      <c r="F62" s="10"/>
      <c r="G62" s="10"/>
      <c r="H62" s="10">
        <f>D62+F62</f>
        <v>0</v>
      </c>
      <c r="I62" s="10">
        <f>E62+G62</f>
        <v>0</v>
      </c>
    </row>
    <row r="63" spans="1:9" ht="18.75" hidden="1" customHeight="1" x14ac:dyDescent="0.25">
      <c r="A63" s="4">
        <v>2120</v>
      </c>
      <c r="B63" s="26"/>
      <c r="C63" s="28"/>
      <c r="D63" s="10"/>
      <c r="E63" s="10"/>
      <c r="F63" s="10"/>
      <c r="G63" s="10"/>
      <c r="H63" s="10">
        <f t="shared" ref="H63:H75" si="52">D63+F63</f>
        <v>0</v>
      </c>
      <c r="I63" s="10">
        <f t="shared" ref="I63:I75" si="53">E63+G63</f>
        <v>0</v>
      </c>
    </row>
    <row r="64" spans="1:9" ht="18.75" hidden="1" customHeight="1" x14ac:dyDescent="0.25">
      <c r="A64" s="4">
        <v>2210</v>
      </c>
      <c r="B64" s="26"/>
      <c r="C64" s="28"/>
      <c r="D64" s="10"/>
      <c r="E64" s="10"/>
      <c r="F64" s="10"/>
      <c r="G64" s="10"/>
      <c r="H64" s="10">
        <f t="shared" si="52"/>
        <v>0</v>
      </c>
      <c r="I64" s="10">
        <f t="shared" si="53"/>
        <v>0</v>
      </c>
    </row>
    <row r="65" spans="1:9" ht="18.75" hidden="1" customHeight="1" x14ac:dyDescent="0.25">
      <c r="A65" s="4">
        <v>2240</v>
      </c>
      <c r="B65" s="26"/>
      <c r="C65" s="28"/>
      <c r="D65" s="10"/>
      <c r="E65" s="10"/>
      <c r="F65" s="10"/>
      <c r="G65" s="10"/>
      <c r="H65" s="10">
        <f t="shared" si="52"/>
        <v>0</v>
      </c>
      <c r="I65" s="10">
        <f t="shared" si="53"/>
        <v>0</v>
      </c>
    </row>
    <row r="66" spans="1:9" ht="18.75" hidden="1" customHeight="1" x14ac:dyDescent="0.25">
      <c r="A66" s="4">
        <v>2250</v>
      </c>
      <c r="B66" s="26"/>
      <c r="C66" s="28"/>
      <c r="D66" s="10"/>
      <c r="E66" s="10"/>
      <c r="F66" s="10"/>
      <c r="G66" s="10"/>
      <c r="H66" s="10">
        <f t="shared" si="52"/>
        <v>0</v>
      </c>
      <c r="I66" s="10">
        <f t="shared" si="53"/>
        <v>0</v>
      </c>
    </row>
    <row r="67" spans="1:9" hidden="1" x14ac:dyDescent="0.25">
      <c r="A67" s="4">
        <v>2282</v>
      </c>
      <c r="B67" s="26"/>
      <c r="C67" s="28"/>
      <c r="D67" s="10"/>
      <c r="E67" s="10"/>
      <c r="F67" s="10"/>
      <c r="G67" s="10"/>
      <c r="H67" s="10">
        <f t="shared" si="52"/>
        <v>0</v>
      </c>
      <c r="I67" s="10">
        <f t="shared" si="53"/>
        <v>0</v>
      </c>
    </row>
    <row r="68" spans="1:9" x14ac:dyDescent="0.25">
      <c r="A68" s="4">
        <v>2610</v>
      </c>
      <c r="B68" s="26"/>
      <c r="C68" s="28"/>
      <c r="D68" s="10">
        <v>36575360.43</v>
      </c>
      <c r="E68" s="10">
        <v>35236083.789999999</v>
      </c>
      <c r="F68" s="10"/>
      <c r="G68" s="10"/>
      <c r="H68" s="10">
        <f t="shared" si="52"/>
        <v>36575360.43</v>
      </c>
      <c r="I68" s="10">
        <f t="shared" si="53"/>
        <v>35236083.789999999</v>
      </c>
    </row>
    <row r="69" spans="1:9" ht="18.75" hidden="1" customHeight="1" x14ac:dyDescent="0.25">
      <c r="A69" s="4">
        <v>2710</v>
      </c>
      <c r="B69" s="26"/>
      <c r="C69" s="28"/>
      <c r="D69" s="10"/>
      <c r="E69" s="10"/>
      <c r="F69" s="10"/>
      <c r="G69" s="10"/>
      <c r="H69" s="10">
        <f t="shared" si="52"/>
        <v>0</v>
      </c>
      <c r="I69" s="10">
        <f t="shared" si="53"/>
        <v>0</v>
      </c>
    </row>
    <row r="70" spans="1:9" ht="18.75" hidden="1" customHeight="1" x14ac:dyDescent="0.25">
      <c r="A70" s="4">
        <v>2730</v>
      </c>
      <c r="B70" s="26"/>
      <c r="C70" s="28"/>
      <c r="D70" s="10"/>
      <c r="E70" s="10"/>
      <c r="F70" s="10"/>
      <c r="G70" s="10"/>
      <c r="H70" s="10">
        <f t="shared" si="52"/>
        <v>0</v>
      </c>
      <c r="I70" s="10">
        <f t="shared" si="53"/>
        <v>0</v>
      </c>
    </row>
    <row r="71" spans="1:9" ht="18.75" hidden="1" customHeight="1" x14ac:dyDescent="0.25">
      <c r="A71" s="4">
        <v>2800</v>
      </c>
      <c r="B71" s="26"/>
      <c r="C71" s="28"/>
      <c r="D71" s="10"/>
      <c r="E71" s="10"/>
      <c r="F71" s="10"/>
      <c r="G71" s="10"/>
      <c r="H71" s="10">
        <f t="shared" si="52"/>
        <v>0</v>
      </c>
      <c r="I71" s="10">
        <f t="shared" si="53"/>
        <v>0</v>
      </c>
    </row>
    <row r="72" spans="1:9" hidden="1" x14ac:dyDescent="0.25">
      <c r="A72" s="4">
        <v>3110</v>
      </c>
      <c r="B72" s="26"/>
      <c r="C72" s="28"/>
      <c r="D72" s="10"/>
      <c r="E72" s="10"/>
      <c r="F72" s="10"/>
      <c r="G72" s="10"/>
      <c r="H72" s="10">
        <f t="shared" si="52"/>
        <v>0</v>
      </c>
      <c r="I72" s="10">
        <f t="shared" si="53"/>
        <v>0</v>
      </c>
    </row>
    <row r="73" spans="1:9" hidden="1" x14ac:dyDescent="0.25">
      <c r="A73" s="4">
        <v>3132</v>
      </c>
      <c r="B73" s="26"/>
      <c r="C73" s="28"/>
      <c r="D73" s="10"/>
      <c r="E73" s="10"/>
      <c r="F73" s="10"/>
      <c r="G73" s="10"/>
      <c r="H73" s="10">
        <f t="shared" si="52"/>
        <v>0</v>
      </c>
      <c r="I73" s="10">
        <f t="shared" si="53"/>
        <v>0</v>
      </c>
    </row>
    <row r="74" spans="1:9" hidden="1" x14ac:dyDescent="0.25">
      <c r="A74" s="4">
        <v>3143</v>
      </c>
      <c r="B74" s="26"/>
      <c r="C74" s="28"/>
      <c r="D74" s="10"/>
      <c r="E74" s="10"/>
      <c r="F74" s="10"/>
      <c r="G74" s="10"/>
      <c r="H74" s="10">
        <f t="shared" si="52"/>
        <v>0</v>
      </c>
      <c r="I74" s="10">
        <f t="shared" si="53"/>
        <v>0</v>
      </c>
    </row>
    <row r="75" spans="1:9" hidden="1" x14ac:dyDescent="0.25">
      <c r="A75" s="4">
        <v>3210</v>
      </c>
      <c r="B75" s="26"/>
      <c r="C75" s="28"/>
      <c r="D75" s="10"/>
      <c r="E75" s="10"/>
      <c r="F75" s="10"/>
      <c r="G75" s="10"/>
      <c r="H75" s="10">
        <f t="shared" si="52"/>
        <v>0</v>
      </c>
      <c r="I75" s="10">
        <f t="shared" si="53"/>
        <v>0</v>
      </c>
    </row>
    <row r="76" spans="1:9" ht="30" x14ac:dyDescent="0.25">
      <c r="A76" s="5" t="s">
        <v>33</v>
      </c>
      <c r="B76" s="25" t="s">
        <v>19</v>
      </c>
      <c r="C76" s="27" t="s">
        <v>34</v>
      </c>
      <c r="D76" s="11">
        <f>SUM(D77:D90)</f>
        <v>53478951.980000004</v>
      </c>
      <c r="E76" s="11">
        <f t="shared" ref="E76" si="54">SUM(E77:E90)</f>
        <v>52935361.20000001</v>
      </c>
      <c r="F76" s="11">
        <f t="shared" ref="F76" si="55">SUM(F77:F90)</f>
        <v>0</v>
      </c>
      <c r="G76" s="11">
        <f t="shared" ref="G76" si="56">SUM(G77:G90)</f>
        <v>0</v>
      </c>
      <c r="H76" s="11">
        <f t="shared" ref="H76" si="57">SUM(H77:H90)</f>
        <v>53478951.980000004</v>
      </c>
      <c r="I76" s="11">
        <f t="shared" ref="I76" si="58">SUM(I77:I90)</f>
        <v>52935361.20000001</v>
      </c>
    </row>
    <row r="77" spans="1:9" ht="18.75" hidden="1" customHeight="1" x14ac:dyDescent="0.25">
      <c r="A77" s="4">
        <v>2110</v>
      </c>
      <c r="B77" s="26"/>
      <c r="C77" s="28"/>
      <c r="D77" s="10"/>
      <c r="E77" s="10"/>
      <c r="F77" s="10"/>
      <c r="G77" s="10"/>
      <c r="H77" s="10">
        <f>D77+F77</f>
        <v>0</v>
      </c>
      <c r="I77" s="10">
        <f>E77+G77</f>
        <v>0</v>
      </c>
    </row>
    <row r="78" spans="1:9" ht="18.75" hidden="1" customHeight="1" x14ac:dyDescent="0.25">
      <c r="A78" s="4">
        <v>2120</v>
      </c>
      <c r="B78" s="26"/>
      <c r="C78" s="28"/>
      <c r="D78" s="10"/>
      <c r="E78" s="10"/>
      <c r="F78" s="10"/>
      <c r="G78" s="10"/>
      <c r="H78" s="10">
        <f t="shared" ref="H78:H90" si="59">D78+F78</f>
        <v>0</v>
      </c>
      <c r="I78" s="10">
        <f t="shared" ref="I78:I90" si="60">E78+G78</f>
        <v>0</v>
      </c>
    </row>
    <row r="79" spans="1:9" ht="18.75" hidden="1" customHeight="1" x14ac:dyDescent="0.25">
      <c r="A79" s="4">
        <v>2210</v>
      </c>
      <c r="B79" s="26"/>
      <c r="C79" s="28"/>
      <c r="D79" s="10"/>
      <c r="E79" s="10"/>
      <c r="F79" s="10"/>
      <c r="G79" s="10"/>
      <c r="H79" s="10">
        <f t="shared" si="59"/>
        <v>0</v>
      </c>
      <c r="I79" s="10">
        <f t="shared" si="60"/>
        <v>0</v>
      </c>
    </row>
    <row r="80" spans="1:9" ht="18.75" hidden="1" customHeight="1" x14ac:dyDescent="0.25">
      <c r="A80" s="4">
        <v>2240</v>
      </c>
      <c r="B80" s="26"/>
      <c r="C80" s="28"/>
      <c r="D80" s="10"/>
      <c r="E80" s="10"/>
      <c r="F80" s="10"/>
      <c r="G80" s="10"/>
      <c r="H80" s="10">
        <f t="shared" si="59"/>
        <v>0</v>
      </c>
      <c r="I80" s="10">
        <f t="shared" si="60"/>
        <v>0</v>
      </c>
    </row>
    <row r="81" spans="1:9" ht="18.75" hidden="1" customHeight="1" x14ac:dyDescent="0.25">
      <c r="A81" s="4">
        <v>2250</v>
      </c>
      <c r="B81" s="26"/>
      <c r="C81" s="28"/>
      <c r="D81" s="10"/>
      <c r="E81" s="10"/>
      <c r="F81" s="10"/>
      <c r="G81" s="10"/>
      <c r="H81" s="10">
        <f t="shared" si="59"/>
        <v>0</v>
      </c>
      <c r="I81" s="10">
        <f t="shared" si="60"/>
        <v>0</v>
      </c>
    </row>
    <row r="82" spans="1:9" hidden="1" x14ac:dyDescent="0.25">
      <c r="A82" s="4">
        <v>2282</v>
      </c>
      <c r="B82" s="26"/>
      <c r="C82" s="28"/>
      <c r="D82" s="10"/>
      <c r="E82" s="10"/>
      <c r="F82" s="10"/>
      <c r="G82" s="10"/>
      <c r="H82" s="10">
        <f t="shared" si="59"/>
        <v>0</v>
      </c>
      <c r="I82" s="10">
        <f t="shared" si="60"/>
        <v>0</v>
      </c>
    </row>
    <row r="83" spans="1:9" x14ac:dyDescent="0.25">
      <c r="A83" s="4">
        <v>2610</v>
      </c>
      <c r="B83" s="26"/>
      <c r="C83" s="28"/>
      <c r="D83" s="10">
        <v>53478951.980000004</v>
      </c>
      <c r="E83" s="10">
        <v>52935361.20000001</v>
      </c>
      <c r="F83" s="10"/>
      <c r="G83" s="10"/>
      <c r="H83" s="10">
        <f t="shared" si="59"/>
        <v>53478951.980000004</v>
      </c>
      <c r="I83" s="10">
        <f t="shared" si="60"/>
        <v>52935361.20000001</v>
      </c>
    </row>
    <row r="84" spans="1:9" ht="18.75" hidden="1" customHeight="1" x14ac:dyDescent="0.25">
      <c r="A84" s="4">
        <v>2710</v>
      </c>
      <c r="B84" s="26"/>
      <c r="C84" s="28"/>
      <c r="D84" s="10"/>
      <c r="E84" s="10"/>
      <c r="F84" s="10"/>
      <c r="G84" s="10"/>
      <c r="H84" s="10">
        <f t="shared" si="59"/>
        <v>0</v>
      </c>
      <c r="I84" s="10">
        <f t="shared" si="60"/>
        <v>0</v>
      </c>
    </row>
    <row r="85" spans="1:9" ht="18.75" hidden="1" customHeight="1" x14ac:dyDescent="0.25">
      <c r="A85" s="4">
        <v>2730</v>
      </c>
      <c r="B85" s="26"/>
      <c r="C85" s="28"/>
      <c r="D85" s="10"/>
      <c r="E85" s="10"/>
      <c r="F85" s="10"/>
      <c r="G85" s="10"/>
      <c r="H85" s="10">
        <f t="shared" si="59"/>
        <v>0</v>
      </c>
      <c r="I85" s="10">
        <f t="shared" si="60"/>
        <v>0</v>
      </c>
    </row>
    <row r="86" spans="1:9" ht="18.75" hidden="1" customHeight="1" x14ac:dyDescent="0.25">
      <c r="A86" s="4">
        <v>2800</v>
      </c>
      <c r="B86" s="26"/>
      <c r="C86" s="28"/>
      <c r="D86" s="10"/>
      <c r="E86" s="10"/>
      <c r="F86" s="10"/>
      <c r="G86" s="10"/>
      <c r="H86" s="10">
        <f t="shared" si="59"/>
        <v>0</v>
      </c>
      <c r="I86" s="10">
        <f t="shared" si="60"/>
        <v>0</v>
      </c>
    </row>
    <row r="87" spans="1:9" hidden="1" x14ac:dyDescent="0.25">
      <c r="A87" s="4">
        <v>3110</v>
      </c>
      <c r="B87" s="26"/>
      <c r="C87" s="28"/>
      <c r="D87" s="10"/>
      <c r="E87" s="10"/>
      <c r="F87" s="10"/>
      <c r="G87" s="10"/>
      <c r="H87" s="10">
        <f t="shared" si="59"/>
        <v>0</v>
      </c>
      <c r="I87" s="10">
        <f t="shared" si="60"/>
        <v>0</v>
      </c>
    </row>
    <row r="88" spans="1:9" hidden="1" x14ac:dyDescent="0.25">
      <c r="A88" s="4">
        <v>3132</v>
      </c>
      <c r="B88" s="26"/>
      <c r="C88" s="28"/>
      <c r="D88" s="10"/>
      <c r="E88" s="10"/>
      <c r="F88" s="10"/>
      <c r="G88" s="10"/>
      <c r="H88" s="10">
        <f t="shared" si="59"/>
        <v>0</v>
      </c>
      <c r="I88" s="10">
        <f t="shared" si="60"/>
        <v>0</v>
      </c>
    </row>
    <row r="89" spans="1:9" hidden="1" x14ac:dyDescent="0.25">
      <c r="A89" s="4">
        <v>3143</v>
      </c>
      <c r="B89" s="26"/>
      <c r="C89" s="28"/>
      <c r="D89" s="10"/>
      <c r="E89" s="10"/>
      <c r="F89" s="10"/>
      <c r="G89" s="10"/>
      <c r="H89" s="10">
        <f t="shared" si="59"/>
        <v>0</v>
      </c>
      <c r="I89" s="10">
        <f t="shared" si="60"/>
        <v>0</v>
      </c>
    </row>
    <row r="90" spans="1:9" hidden="1" x14ac:dyDescent="0.25">
      <c r="A90" s="4">
        <v>3210</v>
      </c>
      <c r="B90" s="26"/>
      <c r="C90" s="28"/>
      <c r="D90" s="10"/>
      <c r="E90" s="10"/>
      <c r="F90" s="10"/>
      <c r="G90" s="10"/>
      <c r="H90" s="10">
        <f t="shared" si="59"/>
        <v>0</v>
      </c>
      <c r="I90" s="10">
        <f t="shared" si="60"/>
        <v>0</v>
      </c>
    </row>
    <row r="91" spans="1:9" ht="30" x14ac:dyDescent="0.25">
      <c r="A91" s="5" t="s">
        <v>35</v>
      </c>
      <c r="B91" s="25" t="s">
        <v>20</v>
      </c>
      <c r="C91" s="27" t="s">
        <v>36</v>
      </c>
      <c r="D91" s="11">
        <f>SUM(D92:D105)</f>
        <v>9778138.1799999997</v>
      </c>
      <c r="E91" s="11">
        <f t="shared" ref="E91" si="61">SUM(E92:E105)</f>
        <v>9772852.6999999993</v>
      </c>
      <c r="F91" s="11">
        <f t="shared" ref="F91" si="62">SUM(F92:F105)</f>
        <v>0</v>
      </c>
      <c r="G91" s="11">
        <f t="shared" ref="G91" si="63">SUM(G92:G105)</f>
        <v>0</v>
      </c>
      <c r="H91" s="11">
        <f t="shared" ref="H91" si="64">SUM(H92:H105)</f>
        <v>9778138.1799999997</v>
      </c>
      <c r="I91" s="11">
        <f t="shared" ref="I91" si="65">SUM(I92:I105)</f>
        <v>9772852.6999999993</v>
      </c>
    </row>
    <row r="92" spans="1:9" ht="18.75" hidden="1" customHeight="1" x14ac:dyDescent="0.25">
      <c r="A92" s="4">
        <v>2110</v>
      </c>
      <c r="B92" s="26"/>
      <c r="C92" s="28"/>
      <c r="D92" s="10"/>
      <c r="E92" s="10"/>
      <c r="F92" s="10"/>
      <c r="G92" s="10"/>
      <c r="H92" s="10">
        <f>D92+F92</f>
        <v>0</v>
      </c>
      <c r="I92" s="10">
        <f>E92+G92</f>
        <v>0</v>
      </c>
    </row>
    <row r="93" spans="1:9" ht="18.75" hidden="1" customHeight="1" x14ac:dyDescent="0.25">
      <c r="A93" s="4">
        <v>2120</v>
      </c>
      <c r="B93" s="26"/>
      <c r="C93" s="28"/>
      <c r="D93" s="10"/>
      <c r="E93" s="10"/>
      <c r="F93" s="10"/>
      <c r="G93" s="10"/>
      <c r="H93" s="10">
        <f t="shared" ref="H93:H105" si="66">D93+F93</f>
        <v>0</v>
      </c>
      <c r="I93" s="10">
        <f t="shared" ref="I93:I105" si="67">E93+G93</f>
        <v>0</v>
      </c>
    </row>
    <row r="94" spans="1:9" ht="18.75" hidden="1" customHeight="1" x14ac:dyDescent="0.25">
      <c r="A94" s="4">
        <v>2210</v>
      </c>
      <c r="B94" s="26"/>
      <c r="C94" s="28"/>
      <c r="D94" s="10"/>
      <c r="E94" s="10"/>
      <c r="F94" s="10"/>
      <c r="G94" s="10"/>
      <c r="H94" s="10">
        <f t="shared" si="66"/>
        <v>0</v>
      </c>
      <c r="I94" s="10">
        <f t="shared" si="67"/>
        <v>0</v>
      </c>
    </row>
    <row r="95" spans="1:9" ht="18.75" hidden="1" customHeight="1" x14ac:dyDescent="0.25">
      <c r="A95" s="4">
        <v>2240</v>
      </c>
      <c r="B95" s="26"/>
      <c r="C95" s="28"/>
      <c r="D95" s="10"/>
      <c r="E95" s="10"/>
      <c r="F95" s="10"/>
      <c r="G95" s="10"/>
      <c r="H95" s="10">
        <f t="shared" si="66"/>
        <v>0</v>
      </c>
      <c r="I95" s="10">
        <f t="shared" si="67"/>
        <v>0</v>
      </c>
    </row>
    <row r="96" spans="1:9" ht="18.75" hidden="1" customHeight="1" x14ac:dyDescent="0.25">
      <c r="A96" s="4">
        <v>2250</v>
      </c>
      <c r="B96" s="26"/>
      <c r="C96" s="28"/>
      <c r="D96" s="10"/>
      <c r="E96" s="10"/>
      <c r="F96" s="10"/>
      <c r="G96" s="10"/>
      <c r="H96" s="10">
        <f t="shared" si="66"/>
        <v>0</v>
      </c>
      <c r="I96" s="10">
        <f t="shared" si="67"/>
        <v>0</v>
      </c>
    </row>
    <row r="97" spans="1:9" hidden="1" x14ac:dyDescent="0.25">
      <c r="A97" s="4">
        <v>2282</v>
      </c>
      <c r="B97" s="26"/>
      <c r="C97" s="28"/>
      <c r="D97" s="10"/>
      <c r="E97" s="10"/>
      <c r="F97" s="10"/>
      <c r="G97" s="10"/>
      <c r="H97" s="10">
        <f t="shared" si="66"/>
        <v>0</v>
      </c>
      <c r="I97" s="10">
        <f t="shared" si="67"/>
        <v>0</v>
      </c>
    </row>
    <row r="98" spans="1:9" x14ac:dyDescent="0.25">
      <c r="A98" s="4">
        <v>2610</v>
      </c>
      <c r="B98" s="26"/>
      <c r="C98" s="28"/>
      <c r="D98" s="10">
        <v>9778138.1799999997</v>
      </c>
      <c r="E98" s="10">
        <v>9772852.6999999993</v>
      </c>
      <c r="F98" s="10"/>
      <c r="G98" s="10"/>
      <c r="H98" s="10">
        <f t="shared" si="66"/>
        <v>9778138.1799999997</v>
      </c>
      <c r="I98" s="10">
        <f t="shared" si="67"/>
        <v>9772852.6999999993</v>
      </c>
    </row>
    <row r="99" spans="1:9" ht="18.75" hidden="1" customHeight="1" x14ac:dyDescent="0.25">
      <c r="A99" s="4">
        <v>2710</v>
      </c>
      <c r="B99" s="26"/>
      <c r="C99" s="28"/>
      <c r="D99" s="10"/>
      <c r="E99" s="10"/>
      <c r="F99" s="10"/>
      <c r="G99" s="10"/>
      <c r="H99" s="10">
        <f t="shared" si="66"/>
        <v>0</v>
      </c>
      <c r="I99" s="10">
        <f t="shared" si="67"/>
        <v>0</v>
      </c>
    </row>
    <row r="100" spans="1:9" ht="18.75" hidden="1" customHeight="1" x14ac:dyDescent="0.25">
      <c r="A100" s="4">
        <v>2730</v>
      </c>
      <c r="B100" s="26"/>
      <c r="C100" s="28"/>
      <c r="D100" s="10"/>
      <c r="E100" s="10"/>
      <c r="F100" s="10"/>
      <c r="G100" s="10"/>
      <c r="H100" s="10">
        <f t="shared" si="66"/>
        <v>0</v>
      </c>
      <c r="I100" s="10">
        <f t="shared" si="67"/>
        <v>0</v>
      </c>
    </row>
    <row r="101" spans="1:9" ht="18.75" hidden="1" customHeight="1" x14ac:dyDescent="0.25">
      <c r="A101" s="4">
        <v>2800</v>
      </c>
      <c r="B101" s="26"/>
      <c r="C101" s="28"/>
      <c r="D101" s="10"/>
      <c r="E101" s="10"/>
      <c r="F101" s="10"/>
      <c r="G101" s="10"/>
      <c r="H101" s="10">
        <f t="shared" si="66"/>
        <v>0</v>
      </c>
      <c r="I101" s="10">
        <f t="shared" si="67"/>
        <v>0</v>
      </c>
    </row>
    <row r="102" spans="1:9" hidden="1" x14ac:dyDescent="0.25">
      <c r="A102" s="4">
        <v>3110</v>
      </c>
      <c r="B102" s="26"/>
      <c r="C102" s="28"/>
      <c r="D102" s="10"/>
      <c r="E102" s="10"/>
      <c r="F102" s="10"/>
      <c r="G102" s="10"/>
      <c r="H102" s="10">
        <f t="shared" si="66"/>
        <v>0</v>
      </c>
      <c r="I102" s="10">
        <f t="shared" si="67"/>
        <v>0</v>
      </c>
    </row>
    <row r="103" spans="1:9" hidden="1" x14ac:dyDescent="0.25">
      <c r="A103" s="4">
        <v>3132</v>
      </c>
      <c r="B103" s="26"/>
      <c r="C103" s="28"/>
      <c r="D103" s="10"/>
      <c r="E103" s="10"/>
      <c r="F103" s="10"/>
      <c r="G103" s="10"/>
      <c r="H103" s="10">
        <f t="shared" si="66"/>
        <v>0</v>
      </c>
      <c r="I103" s="10">
        <f t="shared" si="67"/>
        <v>0</v>
      </c>
    </row>
    <row r="104" spans="1:9" hidden="1" x14ac:dyDescent="0.25">
      <c r="A104" s="4">
        <v>3143</v>
      </c>
      <c r="B104" s="26"/>
      <c r="C104" s="28"/>
      <c r="D104" s="10"/>
      <c r="E104" s="10"/>
      <c r="F104" s="10"/>
      <c r="G104" s="10"/>
      <c r="H104" s="10">
        <f t="shared" si="66"/>
        <v>0</v>
      </c>
      <c r="I104" s="10">
        <f t="shared" si="67"/>
        <v>0</v>
      </c>
    </row>
    <row r="105" spans="1:9" hidden="1" x14ac:dyDescent="0.25">
      <c r="A105" s="4">
        <v>3210</v>
      </c>
      <c r="B105" s="26"/>
      <c r="C105" s="28"/>
      <c r="D105" s="10"/>
      <c r="E105" s="10"/>
      <c r="F105" s="10"/>
      <c r="G105" s="10"/>
      <c r="H105" s="10">
        <f t="shared" si="66"/>
        <v>0</v>
      </c>
      <c r="I105" s="10">
        <f t="shared" si="67"/>
        <v>0</v>
      </c>
    </row>
    <row r="106" spans="1:9" ht="30" x14ac:dyDescent="0.25">
      <c r="A106" s="5" t="s">
        <v>37</v>
      </c>
      <c r="B106" s="25" t="s">
        <v>38</v>
      </c>
      <c r="C106" s="27" t="s">
        <v>39</v>
      </c>
      <c r="D106" s="11">
        <f>SUM(D107:D120)</f>
        <v>10114067.640000001</v>
      </c>
      <c r="E106" s="11">
        <f t="shared" ref="E106:I106" si="68">SUM(E107:E120)</f>
        <v>10090589.530000001</v>
      </c>
      <c r="F106" s="11">
        <f t="shared" si="68"/>
        <v>0</v>
      </c>
      <c r="G106" s="11">
        <f t="shared" si="68"/>
        <v>0</v>
      </c>
      <c r="H106" s="11">
        <f t="shared" si="68"/>
        <v>10114067.640000001</v>
      </c>
      <c r="I106" s="11">
        <f t="shared" si="68"/>
        <v>10090589.530000001</v>
      </c>
    </row>
    <row r="107" spans="1:9" ht="18.75" hidden="1" customHeight="1" x14ac:dyDescent="0.25">
      <c r="A107" s="4">
        <v>2110</v>
      </c>
      <c r="B107" s="26"/>
      <c r="C107" s="28"/>
      <c r="D107" s="10"/>
      <c r="E107" s="10"/>
      <c r="F107" s="10"/>
      <c r="G107" s="10"/>
      <c r="H107" s="10">
        <f>D107+F107</f>
        <v>0</v>
      </c>
      <c r="I107" s="10">
        <f>E107+G107</f>
        <v>0</v>
      </c>
    </row>
    <row r="108" spans="1:9" ht="18.75" hidden="1" customHeight="1" x14ac:dyDescent="0.25">
      <c r="A108" s="4">
        <v>2120</v>
      </c>
      <c r="B108" s="26"/>
      <c r="C108" s="28"/>
      <c r="D108" s="10"/>
      <c r="E108" s="10"/>
      <c r="F108" s="10"/>
      <c r="G108" s="10"/>
      <c r="H108" s="10">
        <f t="shared" ref="H108:H120" si="69">D108+F108</f>
        <v>0</v>
      </c>
      <c r="I108" s="10">
        <f t="shared" ref="I108:I120" si="70">E108+G108</f>
        <v>0</v>
      </c>
    </row>
    <row r="109" spans="1:9" ht="18.75" hidden="1" customHeight="1" x14ac:dyDescent="0.25">
      <c r="A109" s="4">
        <v>2210</v>
      </c>
      <c r="B109" s="26"/>
      <c r="C109" s="28"/>
      <c r="D109" s="10"/>
      <c r="E109" s="10"/>
      <c r="F109" s="10"/>
      <c r="G109" s="10"/>
      <c r="H109" s="10">
        <f t="shared" si="69"/>
        <v>0</v>
      </c>
      <c r="I109" s="10">
        <f t="shared" si="70"/>
        <v>0</v>
      </c>
    </row>
    <row r="110" spans="1:9" ht="18.75" hidden="1" customHeight="1" x14ac:dyDescent="0.25">
      <c r="A110" s="4">
        <v>2240</v>
      </c>
      <c r="B110" s="26"/>
      <c r="C110" s="28"/>
      <c r="D110" s="10"/>
      <c r="E110" s="10"/>
      <c r="F110" s="10"/>
      <c r="G110" s="10"/>
      <c r="H110" s="10">
        <f t="shared" si="69"/>
        <v>0</v>
      </c>
      <c r="I110" s="10">
        <f t="shared" si="70"/>
        <v>0</v>
      </c>
    </row>
    <row r="111" spans="1:9" ht="18.75" hidden="1" customHeight="1" x14ac:dyDescent="0.25">
      <c r="A111" s="4">
        <v>2250</v>
      </c>
      <c r="B111" s="26"/>
      <c r="C111" s="28"/>
      <c r="D111" s="10"/>
      <c r="E111" s="10"/>
      <c r="F111" s="10"/>
      <c r="G111" s="10"/>
      <c r="H111" s="10">
        <f t="shared" si="69"/>
        <v>0</v>
      </c>
      <c r="I111" s="10">
        <f t="shared" si="70"/>
        <v>0</v>
      </c>
    </row>
    <row r="112" spans="1:9" hidden="1" x14ac:dyDescent="0.25">
      <c r="A112" s="4">
        <v>2282</v>
      </c>
      <c r="B112" s="26"/>
      <c r="C112" s="28"/>
      <c r="D112" s="10"/>
      <c r="E112" s="10"/>
      <c r="F112" s="10"/>
      <c r="G112" s="10"/>
      <c r="H112" s="10">
        <f t="shared" si="69"/>
        <v>0</v>
      </c>
      <c r="I112" s="10">
        <f t="shared" si="70"/>
        <v>0</v>
      </c>
    </row>
    <row r="113" spans="1:9" x14ac:dyDescent="0.25">
      <c r="A113" s="4">
        <v>2610</v>
      </c>
      <c r="B113" s="26"/>
      <c r="C113" s="28"/>
      <c r="D113" s="10">
        <v>10114067.640000001</v>
      </c>
      <c r="E113" s="10">
        <v>10090589.530000001</v>
      </c>
      <c r="F113" s="10"/>
      <c r="G113" s="10"/>
      <c r="H113" s="10">
        <f t="shared" si="69"/>
        <v>10114067.640000001</v>
      </c>
      <c r="I113" s="10">
        <f t="shared" si="70"/>
        <v>10090589.530000001</v>
      </c>
    </row>
    <row r="114" spans="1:9" ht="18.75" hidden="1" customHeight="1" x14ac:dyDescent="0.25">
      <c r="A114" s="4">
        <v>2710</v>
      </c>
      <c r="B114" s="26"/>
      <c r="C114" s="28"/>
      <c r="D114" s="10"/>
      <c r="E114" s="10"/>
      <c r="F114" s="10"/>
      <c r="G114" s="10"/>
      <c r="H114" s="10">
        <f t="shared" si="69"/>
        <v>0</v>
      </c>
      <c r="I114" s="10">
        <f t="shared" si="70"/>
        <v>0</v>
      </c>
    </row>
    <row r="115" spans="1:9" ht="18.75" hidden="1" customHeight="1" x14ac:dyDescent="0.25">
      <c r="A115" s="4">
        <v>2730</v>
      </c>
      <c r="B115" s="26"/>
      <c r="C115" s="28"/>
      <c r="D115" s="10"/>
      <c r="E115" s="10"/>
      <c r="F115" s="10"/>
      <c r="G115" s="10"/>
      <c r="H115" s="10">
        <f t="shared" si="69"/>
        <v>0</v>
      </c>
      <c r="I115" s="10">
        <f t="shared" si="70"/>
        <v>0</v>
      </c>
    </row>
    <row r="116" spans="1:9" ht="18.75" hidden="1" customHeight="1" x14ac:dyDescent="0.25">
      <c r="A116" s="4">
        <v>2800</v>
      </c>
      <c r="B116" s="26"/>
      <c r="C116" s="28"/>
      <c r="D116" s="10"/>
      <c r="E116" s="10"/>
      <c r="F116" s="10"/>
      <c r="G116" s="10"/>
      <c r="H116" s="10">
        <f t="shared" si="69"/>
        <v>0</v>
      </c>
      <c r="I116" s="10">
        <f t="shared" si="70"/>
        <v>0</v>
      </c>
    </row>
    <row r="117" spans="1:9" hidden="1" x14ac:dyDescent="0.25">
      <c r="A117" s="4">
        <v>3110</v>
      </c>
      <c r="B117" s="26"/>
      <c r="C117" s="28"/>
      <c r="D117" s="10"/>
      <c r="E117" s="10"/>
      <c r="F117" s="10"/>
      <c r="G117" s="10"/>
      <c r="H117" s="10">
        <f t="shared" si="69"/>
        <v>0</v>
      </c>
      <c r="I117" s="10">
        <f t="shared" si="70"/>
        <v>0</v>
      </c>
    </row>
    <row r="118" spans="1:9" hidden="1" x14ac:dyDescent="0.25">
      <c r="A118" s="4">
        <v>3132</v>
      </c>
      <c r="B118" s="26"/>
      <c r="C118" s="28"/>
      <c r="D118" s="10"/>
      <c r="E118" s="10"/>
      <c r="F118" s="10"/>
      <c r="G118" s="10"/>
      <c r="H118" s="10">
        <f t="shared" si="69"/>
        <v>0</v>
      </c>
      <c r="I118" s="10">
        <f t="shared" si="70"/>
        <v>0</v>
      </c>
    </row>
    <row r="119" spans="1:9" hidden="1" x14ac:dyDescent="0.25">
      <c r="A119" s="4">
        <v>3143</v>
      </c>
      <c r="B119" s="26"/>
      <c r="C119" s="28"/>
      <c r="D119" s="10"/>
      <c r="E119" s="10"/>
      <c r="F119" s="10"/>
      <c r="G119" s="10"/>
      <c r="H119" s="10">
        <f t="shared" si="69"/>
        <v>0</v>
      </c>
      <c r="I119" s="10">
        <f t="shared" si="70"/>
        <v>0</v>
      </c>
    </row>
    <row r="120" spans="1:9" hidden="1" x14ac:dyDescent="0.25">
      <c r="A120" s="4">
        <v>3210</v>
      </c>
      <c r="B120" s="26"/>
      <c r="C120" s="28"/>
      <c r="D120" s="10"/>
      <c r="E120" s="10"/>
      <c r="F120" s="10"/>
      <c r="G120" s="10"/>
      <c r="H120" s="10">
        <f t="shared" si="69"/>
        <v>0</v>
      </c>
      <c r="I120" s="10">
        <f t="shared" si="70"/>
        <v>0</v>
      </c>
    </row>
    <row r="121" spans="1:9" ht="30" x14ac:dyDescent="0.25">
      <c r="A121" s="5" t="s">
        <v>40</v>
      </c>
      <c r="B121" s="25" t="s">
        <v>21</v>
      </c>
      <c r="C121" s="27" t="s">
        <v>41</v>
      </c>
      <c r="D121" s="11">
        <f>SUM(D122:D135)</f>
        <v>14801594.85</v>
      </c>
      <c r="E121" s="11">
        <f t="shared" ref="E121" si="71">SUM(E122:E135)</f>
        <v>14628631.949999999</v>
      </c>
      <c r="F121" s="11">
        <f t="shared" ref="F121" si="72">SUM(F122:F135)</f>
        <v>0</v>
      </c>
      <c r="G121" s="11">
        <f t="shared" ref="G121" si="73">SUM(G122:G135)</f>
        <v>0</v>
      </c>
      <c r="H121" s="11">
        <f t="shared" ref="H121" si="74">SUM(H122:H135)</f>
        <v>14801594.85</v>
      </c>
      <c r="I121" s="11">
        <f t="shared" ref="I121" si="75">SUM(I122:I135)</f>
        <v>14628631.949999999</v>
      </c>
    </row>
    <row r="122" spans="1:9" ht="18.75" hidden="1" customHeight="1" x14ac:dyDescent="0.25">
      <c r="A122" s="4">
        <v>2110</v>
      </c>
      <c r="B122" s="26"/>
      <c r="C122" s="28"/>
      <c r="D122" s="10"/>
      <c r="E122" s="10"/>
      <c r="F122" s="10"/>
      <c r="G122" s="10"/>
      <c r="H122" s="10">
        <f>D122+F122</f>
        <v>0</v>
      </c>
      <c r="I122" s="10">
        <f>E122+G122</f>
        <v>0</v>
      </c>
    </row>
    <row r="123" spans="1:9" ht="18.75" hidden="1" customHeight="1" x14ac:dyDescent="0.25">
      <c r="A123" s="4">
        <v>2120</v>
      </c>
      <c r="B123" s="26"/>
      <c r="C123" s="28"/>
      <c r="D123" s="10"/>
      <c r="E123" s="10"/>
      <c r="F123" s="10"/>
      <c r="G123" s="10"/>
      <c r="H123" s="10">
        <f t="shared" ref="H123:H135" si="76">D123+F123</f>
        <v>0</v>
      </c>
      <c r="I123" s="10">
        <f t="shared" ref="I123:I135" si="77">E123+G123</f>
        <v>0</v>
      </c>
    </row>
    <row r="124" spans="1:9" ht="18.75" hidden="1" customHeight="1" x14ac:dyDescent="0.25">
      <c r="A124" s="4">
        <v>2210</v>
      </c>
      <c r="B124" s="26"/>
      <c r="C124" s="28"/>
      <c r="D124" s="10"/>
      <c r="E124" s="10"/>
      <c r="F124" s="10"/>
      <c r="G124" s="10"/>
      <c r="H124" s="10">
        <f t="shared" si="76"/>
        <v>0</v>
      </c>
      <c r="I124" s="10">
        <f t="shared" si="77"/>
        <v>0</v>
      </c>
    </row>
    <row r="125" spans="1:9" ht="18.75" hidden="1" customHeight="1" x14ac:dyDescent="0.25">
      <c r="A125" s="4">
        <v>2240</v>
      </c>
      <c r="B125" s="26"/>
      <c r="C125" s="28"/>
      <c r="D125" s="10"/>
      <c r="E125" s="10"/>
      <c r="F125" s="10"/>
      <c r="G125" s="10"/>
      <c r="H125" s="10">
        <f t="shared" si="76"/>
        <v>0</v>
      </c>
      <c r="I125" s="10">
        <f t="shared" si="77"/>
        <v>0</v>
      </c>
    </row>
    <row r="126" spans="1:9" ht="18.75" hidden="1" customHeight="1" x14ac:dyDescent="0.25">
      <c r="A126" s="4">
        <v>2250</v>
      </c>
      <c r="B126" s="26"/>
      <c r="C126" s="28"/>
      <c r="D126" s="10"/>
      <c r="E126" s="10"/>
      <c r="F126" s="10"/>
      <c r="G126" s="10"/>
      <c r="H126" s="10">
        <f t="shared" si="76"/>
        <v>0</v>
      </c>
      <c r="I126" s="10">
        <f t="shared" si="77"/>
        <v>0</v>
      </c>
    </row>
    <row r="127" spans="1:9" hidden="1" x14ac:dyDescent="0.25">
      <c r="A127" s="4">
        <v>2282</v>
      </c>
      <c r="B127" s="26"/>
      <c r="C127" s="28"/>
      <c r="D127" s="10"/>
      <c r="E127" s="10"/>
      <c r="F127" s="10"/>
      <c r="G127" s="10"/>
      <c r="H127" s="10">
        <f t="shared" si="76"/>
        <v>0</v>
      </c>
      <c r="I127" s="10">
        <f t="shared" si="77"/>
        <v>0</v>
      </c>
    </row>
    <row r="128" spans="1:9" hidden="1" x14ac:dyDescent="0.25">
      <c r="A128" s="4">
        <v>2610</v>
      </c>
      <c r="B128" s="26"/>
      <c r="C128" s="28"/>
      <c r="D128" s="10"/>
      <c r="E128" s="10"/>
      <c r="F128" s="10"/>
      <c r="G128" s="10"/>
      <c r="H128" s="10">
        <f t="shared" si="76"/>
        <v>0</v>
      </c>
      <c r="I128" s="10">
        <f t="shared" si="77"/>
        <v>0</v>
      </c>
    </row>
    <row r="129" spans="1:9" ht="18.75" hidden="1" customHeight="1" x14ac:dyDescent="0.25">
      <c r="A129" s="4">
        <v>2710</v>
      </c>
      <c r="B129" s="26"/>
      <c r="C129" s="28"/>
      <c r="D129" s="10"/>
      <c r="E129" s="10"/>
      <c r="F129" s="10"/>
      <c r="G129" s="10"/>
      <c r="H129" s="10">
        <f t="shared" si="76"/>
        <v>0</v>
      </c>
      <c r="I129" s="10">
        <f t="shared" si="77"/>
        <v>0</v>
      </c>
    </row>
    <row r="130" spans="1:9" x14ac:dyDescent="0.25">
      <c r="A130" s="4">
        <v>2730</v>
      </c>
      <c r="B130" s="26"/>
      <c r="C130" s="28"/>
      <c r="D130" s="10">
        <v>14801594.85</v>
      </c>
      <c r="E130" s="10">
        <v>14628631.949999999</v>
      </c>
      <c r="F130" s="10"/>
      <c r="G130" s="10"/>
      <c r="H130" s="10">
        <f t="shared" si="76"/>
        <v>14801594.85</v>
      </c>
      <c r="I130" s="10">
        <f t="shared" si="77"/>
        <v>14628631.949999999</v>
      </c>
    </row>
    <row r="131" spans="1:9" ht="18.75" hidden="1" customHeight="1" x14ac:dyDescent="0.25">
      <c r="A131" s="4">
        <v>2800</v>
      </c>
      <c r="B131" s="26"/>
      <c r="C131" s="28"/>
      <c r="D131" s="10"/>
      <c r="E131" s="10"/>
      <c r="F131" s="10"/>
      <c r="G131" s="10"/>
      <c r="H131" s="10">
        <f t="shared" si="76"/>
        <v>0</v>
      </c>
      <c r="I131" s="10">
        <f t="shared" si="77"/>
        <v>0</v>
      </c>
    </row>
    <row r="132" spans="1:9" hidden="1" x14ac:dyDescent="0.25">
      <c r="A132" s="4">
        <v>3110</v>
      </c>
      <c r="B132" s="26"/>
      <c r="C132" s="28"/>
      <c r="D132" s="10"/>
      <c r="E132" s="10"/>
      <c r="F132" s="10"/>
      <c r="G132" s="10"/>
      <c r="H132" s="10">
        <f t="shared" si="76"/>
        <v>0</v>
      </c>
      <c r="I132" s="10">
        <f t="shared" si="77"/>
        <v>0</v>
      </c>
    </row>
    <row r="133" spans="1:9" hidden="1" x14ac:dyDescent="0.25">
      <c r="A133" s="4">
        <v>3132</v>
      </c>
      <c r="B133" s="26"/>
      <c r="C133" s="28"/>
      <c r="D133" s="10"/>
      <c r="E133" s="10"/>
      <c r="F133" s="10"/>
      <c r="G133" s="10"/>
      <c r="H133" s="10">
        <f t="shared" si="76"/>
        <v>0</v>
      </c>
      <c r="I133" s="10">
        <f t="shared" si="77"/>
        <v>0</v>
      </c>
    </row>
    <row r="134" spans="1:9" hidden="1" x14ac:dyDescent="0.25">
      <c r="A134" s="4">
        <v>3143</v>
      </c>
      <c r="B134" s="26"/>
      <c r="C134" s="28"/>
      <c r="D134" s="10"/>
      <c r="E134" s="10"/>
      <c r="F134" s="10"/>
      <c r="G134" s="10"/>
      <c r="H134" s="10">
        <f t="shared" si="76"/>
        <v>0</v>
      </c>
      <c r="I134" s="10">
        <f t="shared" si="77"/>
        <v>0</v>
      </c>
    </row>
    <row r="135" spans="1:9" hidden="1" x14ac:dyDescent="0.25">
      <c r="A135" s="4">
        <v>3210</v>
      </c>
      <c r="B135" s="26"/>
      <c r="C135" s="28"/>
      <c r="D135" s="10"/>
      <c r="E135" s="10"/>
      <c r="F135" s="10"/>
      <c r="G135" s="10"/>
      <c r="H135" s="10">
        <f t="shared" si="76"/>
        <v>0</v>
      </c>
      <c r="I135" s="10">
        <f t="shared" si="77"/>
        <v>0</v>
      </c>
    </row>
    <row r="136" spans="1:9" ht="30" hidden="1" x14ac:dyDescent="0.25">
      <c r="A136" s="5" t="s">
        <v>42</v>
      </c>
      <c r="B136" s="25" t="s">
        <v>21</v>
      </c>
      <c r="C136" s="27" t="s">
        <v>43</v>
      </c>
      <c r="D136" s="11">
        <f>SUM(D137:D150)</f>
        <v>0</v>
      </c>
      <c r="E136" s="11">
        <f t="shared" ref="E136:I136" si="78">SUM(E137:E150)</f>
        <v>0</v>
      </c>
      <c r="F136" s="11">
        <f t="shared" si="78"/>
        <v>0</v>
      </c>
      <c r="G136" s="11">
        <f t="shared" si="78"/>
        <v>0</v>
      </c>
      <c r="H136" s="11">
        <f t="shared" si="78"/>
        <v>0</v>
      </c>
      <c r="I136" s="11">
        <f t="shared" si="78"/>
        <v>0</v>
      </c>
    </row>
    <row r="137" spans="1:9" ht="18.75" hidden="1" customHeight="1" x14ac:dyDescent="0.25">
      <c r="A137" s="4">
        <v>2110</v>
      </c>
      <c r="B137" s="26"/>
      <c r="C137" s="28"/>
      <c r="D137" s="10"/>
      <c r="E137" s="10"/>
      <c r="F137" s="10"/>
      <c r="G137" s="10"/>
      <c r="H137" s="10">
        <f>D137+F137</f>
        <v>0</v>
      </c>
      <c r="I137" s="10">
        <f>E137+G137</f>
        <v>0</v>
      </c>
    </row>
    <row r="138" spans="1:9" ht="18.75" hidden="1" customHeight="1" x14ac:dyDescent="0.25">
      <c r="A138" s="4">
        <v>2120</v>
      </c>
      <c r="B138" s="26"/>
      <c r="C138" s="28"/>
      <c r="D138" s="10"/>
      <c r="E138" s="10"/>
      <c r="F138" s="10"/>
      <c r="G138" s="10"/>
      <c r="H138" s="10">
        <f t="shared" ref="H138:H150" si="79">D138+F138</f>
        <v>0</v>
      </c>
      <c r="I138" s="10">
        <f t="shared" ref="I138:I150" si="80">E138+G138</f>
        <v>0</v>
      </c>
    </row>
    <row r="139" spans="1:9" ht="18.75" hidden="1" customHeight="1" x14ac:dyDescent="0.25">
      <c r="A139" s="4">
        <v>2210</v>
      </c>
      <c r="B139" s="26"/>
      <c r="C139" s="28"/>
      <c r="D139" s="10"/>
      <c r="E139" s="10"/>
      <c r="F139" s="10"/>
      <c r="G139" s="10"/>
      <c r="H139" s="10">
        <f t="shared" si="79"/>
        <v>0</v>
      </c>
      <c r="I139" s="10">
        <f t="shared" si="80"/>
        <v>0</v>
      </c>
    </row>
    <row r="140" spans="1:9" ht="18.75" hidden="1" customHeight="1" x14ac:dyDescent="0.25">
      <c r="A140" s="4">
        <v>2240</v>
      </c>
      <c r="B140" s="26"/>
      <c r="C140" s="28"/>
      <c r="D140" s="10"/>
      <c r="E140" s="10"/>
      <c r="F140" s="10"/>
      <c r="G140" s="10"/>
      <c r="H140" s="10">
        <f t="shared" si="79"/>
        <v>0</v>
      </c>
      <c r="I140" s="10">
        <f t="shared" si="80"/>
        <v>0</v>
      </c>
    </row>
    <row r="141" spans="1:9" ht="18.75" hidden="1" customHeight="1" x14ac:dyDescent="0.25">
      <c r="A141" s="4">
        <v>2250</v>
      </c>
      <c r="B141" s="26"/>
      <c r="C141" s="28"/>
      <c r="D141" s="10"/>
      <c r="E141" s="10"/>
      <c r="F141" s="10"/>
      <c r="G141" s="10"/>
      <c r="H141" s="10">
        <f t="shared" si="79"/>
        <v>0</v>
      </c>
      <c r="I141" s="10">
        <f t="shared" si="80"/>
        <v>0</v>
      </c>
    </row>
    <row r="142" spans="1:9" s="24" customFormat="1" hidden="1" x14ac:dyDescent="0.25">
      <c r="A142" s="21">
        <v>2282</v>
      </c>
      <c r="B142" s="26"/>
      <c r="C142" s="28"/>
      <c r="D142" s="22"/>
      <c r="E142" s="22"/>
      <c r="F142" s="23"/>
      <c r="G142" s="23"/>
      <c r="H142" s="23">
        <f t="shared" si="79"/>
        <v>0</v>
      </c>
      <c r="I142" s="23">
        <f t="shared" si="80"/>
        <v>0</v>
      </c>
    </row>
    <row r="143" spans="1:9" hidden="1" x14ac:dyDescent="0.25">
      <c r="A143" s="4">
        <v>2610</v>
      </c>
      <c r="B143" s="26"/>
      <c r="C143" s="28"/>
      <c r="D143" s="10"/>
      <c r="E143" s="10"/>
      <c r="F143" s="10"/>
      <c r="G143" s="10"/>
      <c r="H143" s="10">
        <f t="shared" si="79"/>
        <v>0</v>
      </c>
      <c r="I143" s="10">
        <f t="shared" si="80"/>
        <v>0</v>
      </c>
    </row>
    <row r="144" spans="1:9" ht="18.75" hidden="1" customHeight="1" x14ac:dyDescent="0.25">
      <c r="A144" s="4">
        <v>2710</v>
      </c>
      <c r="B144" s="26"/>
      <c r="C144" s="28"/>
      <c r="D144" s="10"/>
      <c r="E144" s="10"/>
      <c r="F144" s="10"/>
      <c r="G144" s="10"/>
      <c r="H144" s="10">
        <f t="shared" si="79"/>
        <v>0</v>
      </c>
      <c r="I144" s="10">
        <f t="shared" si="80"/>
        <v>0</v>
      </c>
    </row>
    <row r="145" spans="1:9" hidden="1" x14ac:dyDescent="0.25">
      <c r="A145" s="4">
        <v>2730</v>
      </c>
      <c r="B145" s="26"/>
      <c r="C145" s="28"/>
      <c r="D145" s="10"/>
      <c r="E145" s="10"/>
      <c r="F145" s="10"/>
      <c r="G145" s="10"/>
      <c r="H145" s="10">
        <f t="shared" si="79"/>
        <v>0</v>
      </c>
      <c r="I145" s="10">
        <f t="shared" si="80"/>
        <v>0</v>
      </c>
    </row>
    <row r="146" spans="1:9" ht="18.75" hidden="1" customHeight="1" x14ac:dyDescent="0.25">
      <c r="A146" s="4">
        <v>2800</v>
      </c>
      <c r="B146" s="26"/>
      <c r="C146" s="28"/>
      <c r="D146" s="10"/>
      <c r="E146" s="10"/>
      <c r="F146" s="10"/>
      <c r="G146" s="10"/>
      <c r="H146" s="10">
        <f t="shared" si="79"/>
        <v>0</v>
      </c>
      <c r="I146" s="10">
        <f t="shared" si="80"/>
        <v>0</v>
      </c>
    </row>
    <row r="147" spans="1:9" hidden="1" x14ac:dyDescent="0.25">
      <c r="A147" s="4">
        <v>3110</v>
      </c>
      <c r="B147" s="26"/>
      <c r="C147" s="28"/>
      <c r="D147" s="10"/>
      <c r="E147" s="10"/>
      <c r="F147" s="10"/>
      <c r="G147" s="10"/>
      <c r="H147" s="10">
        <f t="shared" si="79"/>
        <v>0</v>
      </c>
      <c r="I147" s="10">
        <f t="shared" si="80"/>
        <v>0</v>
      </c>
    </row>
    <row r="148" spans="1:9" hidden="1" x14ac:dyDescent="0.25">
      <c r="A148" s="4">
        <v>3132</v>
      </c>
      <c r="B148" s="26"/>
      <c r="C148" s="28"/>
      <c r="D148" s="10"/>
      <c r="E148" s="10"/>
      <c r="F148" s="10"/>
      <c r="G148" s="10"/>
      <c r="H148" s="10">
        <f t="shared" si="79"/>
        <v>0</v>
      </c>
      <c r="I148" s="10">
        <f t="shared" si="80"/>
        <v>0</v>
      </c>
    </row>
    <row r="149" spans="1:9" hidden="1" x14ac:dyDescent="0.25">
      <c r="A149" s="4">
        <v>3143</v>
      </c>
      <c r="B149" s="26"/>
      <c r="C149" s="28"/>
      <c r="D149" s="10"/>
      <c r="E149" s="10"/>
      <c r="F149" s="10"/>
      <c r="G149" s="10"/>
      <c r="H149" s="10">
        <f t="shared" si="79"/>
        <v>0</v>
      </c>
      <c r="I149" s="10">
        <f t="shared" si="80"/>
        <v>0</v>
      </c>
    </row>
    <row r="150" spans="1:9" hidden="1" x14ac:dyDescent="0.25">
      <c r="A150" s="4">
        <v>3210</v>
      </c>
      <c r="B150" s="26"/>
      <c r="C150" s="28"/>
      <c r="D150" s="10"/>
      <c r="E150" s="10"/>
      <c r="F150" s="10"/>
      <c r="G150" s="10"/>
      <c r="H150" s="10">
        <f t="shared" si="79"/>
        <v>0</v>
      </c>
      <c r="I150" s="10">
        <f t="shared" si="80"/>
        <v>0</v>
      </c>
    </row>
    <row r="151" spans="1:9" ht="30" x14ac:dyDescent="0.25">
      <c r="A151" s="5" t="s">
        <v>44</v>
      </c>
      <c r="B151" s="25" t="s">
        <v>21</v>
      </c>
      <c r="C151" s="27" t="s">
        <v>45</v>
      </c>
      <c r="D151" s="11">
        <f>SUM(D152:D165)</f>
        <v>954217.18</v>
      </c>
      <c r="E151" s="11">
        <f t="shared" ref="E151" si="81">SUM(E152:E165)</f>
        <v>954217.18</v>
      </c>
      <c r="F151" s="11">
        <f t="shared" ref="F151" si="82">SUM(F152:F165)</f>
        <v>0</v>
      </c>
      <c r="G151" s="11">
        <f t="shared" ref="G151" si="83">SUM(G152:G165)</f>
        <v>0</v>
      </c>
      <c r="H151" s="11">
        <f t="shared" ref="H151" si="84">SUM(H152:H165)</f>
        <v>954217.18</v>
      </c>
      <c r="I151" s="11">
        <f t="shared" ref="I151" si="85">SUM(I152:I165)</f>
        <v>954217.18</v>
      </c>
    </row>
    <row r="152" spans="1:9" ht="18.75" hidden="1" customHeight="1" x14ac:dyDescent="0.25">
      <c r="A152" s="4">
        <v>2110</v>
      </c>
      <c r="B152" s="26"/>
      <c r="C152" s="28"/>
      <c r="D152" s="10"/>
      <c r="E152" s="10"/>
      <c r="F152" s="10"/>
      <c r="G152" s="10"/>
      <c r="H152" s="10">
        <f>D152+F152</f>
        <v>0</v>
      </c>
      <c r="I152" s="10">
        <f>E152+G152</f>
        <v>0</v>
      </c>
    </row>
    <row r="153" spans="1:9" ht="18.75" hidden="1" customHeight="1" x14ac:dyDescent="0.25">
      <c r="A153" s="4">
        <v>2120</v>
      </c>
      <c r="B153" s="26"/>
      <c r="C153" s="28"/>
      <c r="D153" s="10"/>
      <c r="E153" s="10"/>
      <c r="F153" s="10"/>
      <c r="G153" s="10"/>
      <c r="H153" s="10">
        <f t="shared" ref="H153:H165" si="86">D153+F153</f>
        <v>0</v>
      </c>
      <c r="I153" s="10">
        <f t="shared" ref="I153:I165" si="87">E153+G153</f>
        <v>0</v>
      </c>
    </row>
    <row r="154" spans="1:9" ht="18.75" hidden="1" customHeight="1" x14ac:dyDescent="0.25">
      <c r="A154" s="4">
        <v>2210</v>
      </c>
      <c r="B154" s="26"/>
      <c r="C154" s="28"/>
      <c r="D154" s="10"/>
      <c r="E154" s="10"/>
      <c r="F154" s="10"/>
      <c r="G154" s="10"/>
      <c r="H154" s="10">
        <f t="shared" si="86"/>
        <v>0</v>
      </c>
      <c r="I154" s="10">
        <f t="shared" si="87"/>
        <v>0</v>
      </c>
    </row>
    <row r="155" spans="1:9" ht="18.75" hidden="1" customHeight="1" x14ac:dyDescent="0.25">
      <c r="A155" s="4">
        <v>2240</v>
      </c>
      <c r="B155" s="26"/>
      <c r="C155" s="28"/>
      <c r="D155" s="10"/>
      <c r="E155" s="10"/>
      <c r="F155" s="10"/>
      <c r="G155" s="10"/>
      <c r="H155" s="10">
        <f t="shared" si="86"/>
        <v>0</v>
      </c>
      <c r="I155" s="10">
        <f t="shared" si="87"/>
        <v>0</v>
      </c>
    </row>
    <row r="156" spans="1:9" ht="18.75" hidden="1" customHeight="1" x14ac:dyDescent="0.25">
      <c r="A156" s="4">
        <v>2250</v>
      </c>
      <c r="B156" s="26"/>
      <c r="C156" s="28"/>
      <c r="D156" s="10"/>
      <c r="E156" s="10"/>
      <c r="F156" s="10"/>
      <c r="G156" s="10"/>
      <c r="H156" s="10">
        <f t="shared" si="86"/>
        <v>0</v>
      </c>
      <c r="I156" s="10">
        <f t="shared" si="87"/>
        <v>0</v>
      </c>
    </row>
    <row r="157" spans="1:9" hidden="1" x14ac:dyDescent="0.25">
      <c r="A157" s="4">
        <v>2282</v>
      </c>
      <c r="B157" s="26"/>
      <c r="C157" s="28"/>
      <c r="D157" s="10"/>
      <c r="E157" s="10"/>
      <c r="F157" s="10"/>
      <c r="G157" s="10"/>
      <c r="H157" s="10">
        <f t="shared" si="86"/>
        <v>0</v>
      </c>
      <c r="I157" s="10">
        <f>E157+G157</f>
        <v>0</v>
      </c>
    </row>
    <row r="158" spans="1:9" x14ac:dyDescent="0.25">
      <c r="A158" s="4">
        <v>2610</v>
      </c>
      <c r="B158" s="26"/>
      <c r="C158" s="28"/>
      <c r="D158" s="10">
        <v>954217.18</v>
      </c>
      <c r="E158" s="10">
        <v>954217.18</v>
      </c>
      <c r="F158" s="10"/>
      <c r="G158" s="10"/>
      <c r="H158" s="10">
        <f t="shared" si="86"/>
        <v>954217.18</v>
      </c>
      <c r="I158" s="10">
        <f t="shared" si="87"/>
        <v>954217.18</v>
      </c>
    </row>
    <row r="159" spans="1:9" ht="18.75" hidden="1" customHeight="1" x14ac:dyDescent="0.25">
      <c r="A159" s="4">
        <v>2710</v>
      </c>
      <c r="B159" s="26"/>
      <c r="C159" s="28"/>
      <c r="D159" s="10"/>
      <c r="E159" s="10"/>
      <c r="F159" s="10"/>
      <c r="G159" s="10"/>
      <c r="H159" s="10">
        <f t="shared" si="86"/>
        <v>0</v>
      </c>
      <c r="I159" s="10">
        <f t="shared" si="87"/>
        <v>0</v>
      </c>
    </row>
    <row r="160" spans="1:9" ht="18.75" hidden="1" customHeight="1" x14ac:dyDescent="0.25">
      <c r="A160" s="4">
        <v>2730</v>
      </c>
      <c r="B160" s="26"/>
      <c r="C160" s="28"/>
      <c r="D160" s="10"/>
      <c r="E160" s="10"/>
      <c r="F160" s="10"/>
      <c r="G160" s="10"/>
      <c r="H160" s="10">
        <f t="shared" si="86"/>
        <v>0</v>
      </c>
      <c r="I160" s="10">
        <f t="shared" si="87"/>
        <v>0</v>
      </c>
    </row>
    <row r="161" spans="1:9" ht="18.75" hidden="1" customHeight="1" x14ac:dyDescent="0.25">
      <c r="A161" s="4">
        <v>2800</v>
      </c>
      <c r="B161" s="26"/>
      <c r="C161" s="28"/>
      <c r="D161" s="10"/>
      <c r="E161" s="10"/>
      <c r="F161" s="10"/>
      <c r="G161" s="10"/>
      <c r="H161" s="10">
        <f t="shared" si="86"/>
        <v>0</v>
      </c>
      <c r="I161" s="10">
        <f t="shared" si="87"/>
        <v>0</v>
      </c>
    </row>
    <row r="162" spans="1:9" hidden="1" x14ac:dyDescent="0.25">
      <c r="A162" s="4">
        <v>3110</v>
      </c>
      <c r="B162" s="26"/>
      <c r="C162" s="28"/>
      <c r="D162" s="10"/>
      <c r="E162" s="10"/>
      <c r="F162" s="10"/>
      <c r="G162" s="10"/>
      <c r="H162" s="10">
        <f t="shared" si="86"/>
        <v>0</v>
      </c>
      <c r="I162" s="10">
        <f t="shared" si="87"/>
        <v>0</v>
      </c>
    </row>
    <row r="163" spans="1:9" hidden="1" x14ac:dyDescent="0.25">
      <c r="A163" s="4">
        <v>3132</v>
      </c>
      <c r="B163" s="26"/>
      <c r="C163" s="28"/>
      <c r="D163" s="10"/>
      <c r="E163" s="10"/>
      <c r="F163" s="10"/>
      <c r="G163" s="10"/>
      <c r="H163" s="10">
        <f t="shared" si="86"/>
        <v>0</v>
      </c>
      <c r="I163" s="10">
        <f t="shared" si="87"/>
        <v>0</v>
      </c>
    </row>
    <row r="164" spans="1:9" hidden="1" x14ac:dyDescent="0.25">
      <c r="A164" s="4">
        <v>3143</v>
      </c>
      <c r="B164" s="26"/>
      <c r="C164" s="28"/>
      <c r="D164" s="10"/>
      <c r="E164" s="10"/>
      <c r="F164" s="10"/>
      <c r="G164" s="10"/>
      <c r="H164" s="10">
        <f t="shared" si="86"/>
        <v>0</v>
      </c>
      <c r="I164" s="10">
        <f t="shared" si="87"/>
        <v>0</v>
      </c>
    </row>
    <row r="165" spans="1:9" hidden="1" x14ac:dyDescent="0.25">
      <c r="A165" s="4">
        <v>3210</v>
      </c>
      <c r="B165" s="26"/>
      <c r="C165" s="28"/>
      <c r="D165" s="10"/>
      <c r="E165" s="10"/>
      <c r="F165" s="10"/>
      <c r="G165" s="10"/>
      <c r="H165" s="10">
        <f t="shared" si="86"/>
        <v>0</v>
      </c>
      <c r="I165" s="10">
        <f t="shared" si="87"/>
        <v>0</v>
      </c>
    </row>
    <row r="166" spans="1:9" ht="30" x14ac:dyDescent="0.25">
      <c r="A166" s="5" t="s">
        <v>46</v>
      </c>
      <c r="B166" s="25" t="s">
        <v>21</v>
      </c>
      <c r="C166" s="27" t="s">
        <v>47</v>
      </c>
      <c r="D166" s="11">
        <f>SUM(D167:D180)</f>
        <v>22102989.360000003</v>
      </c>
      <c r="E166" s="11">
        <f t="shared" ref="E166:I166" si="88">SUM(E167:E180)</f>
        <v>21674994.810000002</v>
      </c>
      <c r="F166" s="11">
        <f t="shared" si="88"/>
        <v>0</v>
      </c>
      <c r="G166" s="11">
        <f t="shared" si="88"/>
        <v>0</v>
      </c>
      <c r="H166" s="11">
        <f t="shared" si="88"/>
        <v>22102989.360000003</v>
      </c>
      <c r="I166" s="11">
        <f t="shared" si="88"/>
        <v>21674994.810000002</v>
      </c>
    </row>
    <row r="167" spans="1:9" hidden="1" x14ac:dyDescent="0.25">
      <c r="A167" s="4">
        <v>2110</v>
      </c>
      <c r="B167" s="26"/>
      <c r="C167" s="28"/>
      <c r="D167" s="10"/>
      <c r="E167" s="10"/>
      <c r="F167" s="10"/>
      <c r="G167" s="10"/>
      <c r="H167" s="10">
        <f>D167+F167</f>
        <v>0</v>
      </c>
      <c r="I167" s="10">
        <f>E167+G167</f>
        <v>0</v>
      </c>
    </row>
    <row r="168" spans="1:9" hidden="1" x14ac:dyDescent="0.25">
      <c r="A168" s="4">
        <v>2120</v>
      </c>
      <c r="B168" s="26"/>
      <c r="C168" s="28"/>
      <c r="D168" s="10"/>
      <c r="E168" s="10"/>
      <c r="F168" s="10"/>
      <c r="G168" s="10"/>
      <c r="H168" s="10">
        <f t="shared" ref="H168:H180" si="89">D168+F168</f>
        <v>0</v>
      </c>
      <c r="I168" s="10">
        <f t="shared" ref="I168:I180" si="90">E168+G168</f>
        <v>0</v>
      </c>
    </row>
    <row r="169" spans="1:9" hidden="1" x14ac:dyDescent="0.25">
      <c r="A169" s="4">
        <v>2210</v>
      </c>
      <c r="B169" s="26"/>
      <c r="C169" s="28"/>
      <c r="D169" s="10"/>
      <c r="E169" s="10"/>
      <c r="F169" s="10"/>
      <c r="G169" s="10"/>
      <c r="H169" s="10">
        <f t="shared" si="89"/>
        <v>0</v>
      </c>
      <c r="I169" s="10">
        <f t="shared" si="90"/>
        <v>0</v>
      </c>
    </row>
    <row r="170" spans="1:9" x14ac:dyDescent="0.25">
      <c r="A170" s="4">
        <v>2240</v>
      </c>
      <c r="B170" s="26"/>
      <c r="C170" s="28"/>
      <c r="D170" s="10">
        <v>11952463.57</v>
      </c>
      <c r="E170" s="10">
        <v>11532727.07</v>
      </c>
      <c r="F170" s="10"/>
      <c r="G170" s="10"/>
      <c r="H170" s="10">
        <f t="shared" si="89"/>
        <v>11952463.57</v>
      </c>
      <c r="I170" s="10">
        <f t="shared" si="90"/>
        <v>11532727.07</v>
      </c>
    </row>
    <row r="171" spans="1:9" hidden="1" x14ac:dyDescent="0.25">
      <c r="A171" s="4">
        <v>2250</v>
      </c>
      <c r="B171" s="26"/>
      <c r="C171" s="28"/>
      <c r="D171" s="10"/>
      <c r="E171" s="10"/>
      <c r="F171" s="10"/>
      <c r="G171" s="10"/>
      <c r="H171" s="10">
        <f t="shared" si="89"/>
        <v>0</v>
      </c>
      <c r="I171" s="10">
        <f t="shared" si="90"/>
        <v>0</v>
      </c>
    </row>
    <row r="172" spans="1:9" hidden="1" x14ac:dyDescent="0.25">
      <c r="A172" s="4">
        <v>2282</v>
      </c>
      <c r="B172" s="26"/>
      <c r="C172" s="28"/>
      <c r="D172" s="10"/>
      <c r="E172" s="10"/>
      <c r="F172" s="10"/>
      <c r="G172" s="10"/>
      <c r="H172" s="10">
        <f t="shared" si="89"/>
        <v>0</v>
      </c>
      <c r="I172" s="10">
        <f t="shared" si="90"/>
        <v>0</v>
      </c>
    </row>
    <row r="173" spans="1:9" x14ac:dyDescent="0.25">
      <c r="A173" s="4">
        <v>2610</v>
      </c>
      <c r="B173" s="26"/>
      <c r="C173" s="28"/>
      <c r="D173" s="10">
        <v>8426514.0999999996</v>
      </c>
      <c r="E173" s="10">
        <v>8426154.0999999996</v>
      </c>
      <c r="F173" s="10"/>
      <c r="G173" s="10"/>
      <c r="H173" s="10">
        <f t="shared" si="89"/>
        <v>8426514.0999999996</v>
      </c>
      <c r="I173" s="10">
        <f t="shared" si="90"/>
        <v>8426154.0999999996</v>
      </c>
    </row>
    <row r="174" spans="1:9" hidden="1" x14ac:dyDescent="0.25">
      <c r="A174" s="4">
        <v>2710</v>
      </c>
      <c r="B174" s="26"/>
      <c r="C174" s="28"/>
      <c r="D174" s="10"/>
      <c r="E174" s="10"/>
      <c r="F174" s="10"/>
      <c r="G174" s="10"/>
      <c r="H174" s="10">
        <f t="shared" si="89"/>
        <v>0</v>
      </c>
      <c r="I174" s="10">
        <f t="shared" si="90"/>
        <v>0</v>
      </c>
    </row>
    <row r="175" spans="1:9" x14ac:dyDescent="0.25">
      <c r="A175" s="4">
        <v>2730</v>
      </c>
      <c r="B175" s="26"/>
      <c r="C175" s="28"/>
      <c r="D175" s="10">
        <v>1306319</v>
      </c>
      <c r="E175" s="10">
        <v>1298420.9499999997</v>
      </c>
      <c r="F175" s="10"/>
      <c r="G175" s="10"/>
      <c r="H175" s="10">
        <f t="shared" si="89"/>
        <v>1306319</v>
      </c>
      <c r="I175" s="10">
        <f t="shared" si="90"/>
        <v>1298420.9499999997</v>
      </c>
    </row>
    <row r="176" spans="1:9" x14ac:dyDescent="0.25">
      <c r="A176" s="4">
        <v>2800</v>
      </c>
      <c r="B176" s="26"/>
      <c r="C176" s="28"/>
      <c r="D176" s="10">
        <v>417692.69</v>
      </c>
      <c r="E176" s="10">
        <v>417692.69</v>
      </c>
      <c r="F176" s="10"/>
      <c r="G176" s="10"/>
      <c r="H176" s="10">
        <f t="shared" si="89"/>
        <v>417692.69</v>
      </c>
      <c r="I176" s="10">
        <f t="shared" si="90"/>
        <v>417692.69</v>
      </c>
    </row>
    <row r="177" spans="1:9" hidden="1" x14ac:dyDescent="0.25">
      <c r="A177" s="4">
        <v>3110</v>
      </c>
      <c r="B177" s="26"/>
      <c r="C177" s="28"/>
      <c r="D177" s="10"/>
      <c r="E177" s="10"/>
      <c r="F177" s="10"/>
      <c r="G177" s="10"/>
      <c r="H177" s="10">
        <f t="shared" si="89"/>
        <v>0</v>
      </c>
      <c r="I177" s="10">
        <f t="shared" si="90"/>
        <v>0</v>
      </c>
    </row>
    <row r="178" spans="1:9" hidden="1" x14ac:dyDescent="0.25">
      <c r="A178" s="4">
        <v>3132</v>
      </c>
      <c r="B178" s="26"/>
      <c r="C178" s="28"/>
      <c r="D178" s="10"/>
      <c r="E178" s="10"/>
      <c r="F178" s="10"/>
      <c r="G178" s="10"/>
      <c r="H178" s="10">
        <f t="shared" si="89"/>
        <v>0</v>
      </c>
      <c r="I178" s="10">
        <f t="shared" si="90"/>
        <v>0</v>
      </c>
    </row>
    <row r="179" spans="1:9" hidden="1" x14ac:dyDescent="0.25">
      <c r="A179" s="4">
        <v>3143</v>
      </c>
      <c r="B179" s="26"/>
      <c r="C179" s="28"/>
      <c r="D179" s="10"/>
      <c r="E179" s="10"/>
      <c r="F179" s="10"/>
      <c r="G179" s="10"/>
      <c r="H179" s="10">
        <f t="shared" si="89"/>
        <v>0</v>
      </c>
      <c r="I179" s="10">
        <f t="shared" si="90"/>
        <v>0</v>
      </c>
    </row>
    <row r="180" spans="1:9" hidden="1" x14ac:dyDescent="0.25">
      <c r="A180" s="4">
        <v>3210</v>
      </c>
      <c r="B180" s="26"/>
      <c r="C180" s="28"/>
      <c r="D180" s="10"/>
      <c r="E180" s="10"/>
      <c r="F180" s="10"/>
      <c r="G180" s="10"/>
      <c r="H180" s="10">
        <f t="shared" si="89"/>
        <v>0</v>
      </c>
      <c r="I180" s="10">
        <f t="shared" si="90"/>
        <v>0</v>
      </c>
    </row>
    <row r="181" spans="1:9" ht="30" x14ac:dyDescent="0.25">
      <c r="A181" s="5" t="s">
        <v>48</v>
      </c>
      <c r="B181" s="25" t="s">
        <v>22</v>
      </c>
      <c r="C181" s="27" t="s">
        <v>49</v>
      </c>
      <c r="D181" s="11">
        <f>SUM(D182:D195)</f>
        <v>105680</v>
      </c>
      <c r="E181" s="11">
        <f t="shared" ref="E181" si="91">SUM(E182:E195)</f>
        <v>104954.07000000002</v>
      </c>
      <c r="F181" s="11">
        <f t="shared" ref="F181" si="92">SUM(F182:F195)</f>
        <v>0</v>
      </c>
      <c r="G181" s="11">
        <f t="shared" ref="G181" si="93">SUM(G182:G195)</f>
        <v>0</v>
      </c>
      <c r="H181" s="11">
        <f t="shared" ref="H181" si="94">SUM(H182:H195)</f>
        <v>105680</v>
      </c>
      <c r="I181" s="11">
        <f t="shared" ref="I181" si="95">SUM(I182:I195)</f>
        <v>104954.07000000002</v>
      </c>
    </row>
    <row r="182" spans="1:9" ht="18.75" hidden="1" customHeight="1" x14ac:dyDescent="0.25">
      <c r="A182" s="4">
        <v>2110</v>
      </c>
      <c r="B182" s="26"/>
      <c r="C182" s="28"/>
      <c r="D182" s="10"/>
      <c r="E182" s="10"/>
      <c r="F182" s="10"/>
      <c r="G182" s="10"/>
      <c r="H182" s="10">
        <f>D182+F182</f>
        <v>0</v>
      </c>
      <c r="I182" s="10">
        <f>E182+G182</f>
        <v>0</v>
      </c>
    </row>
    <row r="183" spans="1:9" ht="18.75" hidden="1" customHeight="1" x14ac:dyDescent="0.25">
      <c r="A183" s="4">
        <v>2120</v>
      </c>
      <c r="B183" s="26"/>
      <c r="C183" s="28"/>
      <c r="D183" s="10"/>
      <c r="E183" s="10"/>
      <c r="F183" s="10"/>
      <c r="G183" s="10"/>
      <c r="H183" s="10">
        <f t="shared" ref="H183:H195" si="96">D183+F183</f>
        <v>0</v>
      </c>
      <c r="I183" s="10">
        <f t="shared" ref="I183:I195" si="97">E183+G183</f>
        <v>0</v>
      </c>
    </row>
    <row r="184" spans="1:9" ht="18.75" hidden="1" customHeight="1" x14ac:dyDescent="0.25">
      <c r="A184" s="4">
        <v>2210</v>
      </c>
      <c r="B184" s="26"/>
      <c r="C184" s="28"/>
      <c r="D184" s="10"/>
      <c r="E184" s="10"/>
      <c r="F184" s="10"/>
      <c r="G184" s="10"/>
      <c r="H184" s="10">
        <f t="shared" si="96"/>
        <v>0</v>
      </c>
      <c r="I184" s="10">
        <f t="shared" si="97"/>
        <v>0</v>
      </c>
    </row>
    <row r="185" spans="1:9" ht="18.75" hidden="1" customHeight="1" x14ac:dyDescent="0.25">
      <c r="A185" s="4">
        <v>2240</v>
      </c>
      <c r="B185" s="26"/>
      <c r="C185" s="28"/>
      <c r="D185" s="10"/>
      <c r="E185" s="10"/>
      <c r="F185" s="10"/>
      <c r="G185" s="10"/>
      <c r="H185" s="10">
        <f t="shared" si="96"/>
        <v>0</v>
      </c>
      <c r="I185" s="10">
        <f t="shared" si="97"/>
        <v>0</v>
      </c>
    </row>
    <row r="186" spans="1:9" ht="18.75" hidden="1" customHeight="1" x14ac:dyDescent="0.25">
      <c r="A186" s="4">
        <v>2250</v>
      </c>
      <c r="B186" s="26"/>
      <c r="C186" s="28"/>
      <c r="D186" s="10"/>
      <c r="E186" s="10"/>
      <c r="F186" s="10"/>
      <c r="G186" s="10"/>
      <c r="H186" s="10">
        <f t="shared" si="96"/>
        <v>0</v>
      </c>
      <c r="I186" s="10">
        <f t="shared" si="97"/>
        <v>0</v>
      </c>
    </row>
    <row r="187" spans="1:9" ht="18.75" hidden="1" customHeight="1" x14ac:dyDescent="0.25">
      <c r="A187" s="4">
        <v>2282</v>
      </c>
      <c r="B187" s="26"/>
      <c r="C187" s="28"/>
      <c r="D187" s="10"/>
      <c r="E187" s="10"/>
      <c r="F187" s="10"/>
      <c r="G187" s="10"/>
      <c r="H187" s="10">
        <f t="shared" si="96"/>
        <v>0</v>
      </c>
      <c r="I187" s="10">
        <f t="shared" si="97"/>
        <v>0</v>
      </c>
    </row>
    <row r="188" spans="1:9" hidden="1" x14ac:dyDescent="0.25">
      <c r="A188" s="4">
        <v>2610</v>
      </c>
      <c r="B188" s="26"/>
      <c r="C188" s="28"/>
      <c r="D188" s="10"/>
      <c r="E188" s="10"/>
      <c r="F188" s="10"/>
      <c r="G188" s="10"/>
      <c r="H188" s="10">
        <f t="shared" si="96"/>
        <v>0</v>
      </c>
      <c r="I188" s="10">
        <f t="shared" si="97"/>
        <v>0</v>
      </c>
    </row>
    <row r="189" spans="1:9" ht="18.75" hidden="1" customHeight="1" x14ac:dyDescent="0.25">
      <c r="A189" s="4">
        <v>2710</v>
      </c>
      <c r="B189" s="26"/>
      <c r="C189" s="28"/>
      <c r="D189" s="10"/>
      <c r="E189" s="10"/>
      <c r="F189" s="10"/>
      <c r="G189" s="10"/>
      <c r="H189" s="10">
        <f t="shared" si="96"/>
        <v>0</v>
      </c>
      <c r="I189" s="10">
        <f t="shared" si="97"/>
        <v>0</v>
      </c>
    </row>
    <row r="190" spans="1:9" x14ac:dyDescent="0.25">
      <c r="A190" s="4">
        <v>2730</v>
      </c>
      <c r="B190" s="26"/>
      <c r="C190" s="28"/>
      <c r="D190" s="10">
        <v>105680</v>
      </c>
      <c r="E190" s="10">
        <v>104954.07000000002</v>
      </c>
      <c r="F190" s="10"/>
      <c r="G190" s="10"/>
      <c r="H190" s="10">
        <f t="shared" si="96"/>
        <v>105680</v>
      </c>
      <c r="I190" s="10">
        <f t="shared" si="97"/>
        <v>104954.07000000002</v>
      </c>
    </row>
    <row r="191" spans="1:9" ht="18.75" hidden="1" customHeight="1" x14ac:dyDescent="0.25">
      <c r="A191" s="4">
        <v>2800</v>
      </c>
      <c r="B191" s="26"/>
      <c r="C191" s="28"/>
      <c r="D191" s="10"/>
      <c r="E191" s="10"/>
      <c r="F191" s="10"/>
      <c r="G191" s="10"/>
      <c r="H191" s="10">
        <f t="shared" si="96"/>
        <v>0</v>
      </c>
      <c r="I191" s="10">
        <f t="shared" si="97"/>
        <v>0</v>
      </c>
    </row>
    <row r="192" spans="1:9" hidden="1" x14ac:dyDescent="0.25">
      <c r="A192" s="4">
        <v>3110</v>
      </c>
      <c r="B192" s="26"/>
      <c r="C192" s="28"/>
      <c r="D192" s="10"/>
      <c r="E192" s="10"/>
      <c r="F192" s="10"/>
      <c r="G192" s="10"/>
      <c r="H192" s="10">
        <f t="shared" si="96"/>
        <v>0</v>
      </c>
      <c r="I192" s="10">
        <f t="shared" si="97"/>
        <v>0</v>
      </c>
    </row>
    <row r="193" spans="1:9" hidden="1" x14ac:dyDescent="0.25">
      <c r="A193" s="4">
        <v>3132</v>
      </c>
      <c r="B193" s="26"/>
      <c r="C193" s="28"/>
      <c r="D193" s="10"/>
      <c r="E193" s="10"/>
      <c r="F193" s="10"/>
      <c r="G193" s="10"/>
      <c r="H193" s="10">
        <f t="shared" si="96"/>
        <v>0</v>
      </c>
      <c r="I193" s="10">
        <f t="shared" si="97"/>
        <v>0</v>
      </c>
    </row>
    <row r="194" spans="1:9" hidden="1" x14ac:dyDescent="0.25">
      <c r="A194" s="4">
        <v>3143</v>
      </c>
      <c r="B194" s="26"/>
      <c r="C194" s="28"/>
      <c r="D194" s="10"/>
      <c r="E194" s="10"/>
      <c r="F194" s="10"/>
      <c r="G194" s="10"/>
      <c r="H194" s="10">
        <f t="shared" si="96"/>
        <v>0</v>
      </c>
      <c r="I194" s="10">
        <f t="shared" si="97"/>
        <v>0</v>
      </c>
    </row>
    <row r="195" spans="1:9" hidden="1" x14ac:dyDescent="0.25">
      <c r="A195" s="4">
        <v>3210</v>
      </c>
      <c r="B195" s="26"/>
      <c r="C195" s="28"/>
      <c r="D195" s="10"/>
      <c r="E195" s="10"/>
      <c r="F195" s="10"/>
      <c r="G195" s="10"/>
      <c r="H195" s="10">
        <f t="shared" si="96"/>
        <v>0</v>
      </c>
      <c r="I195" s="10">
        <f t="shared" si="97"/>
        <v>0</v>
      </c>
    </row>
    <row r="196" spans="1:9" ht="30" hidden="1" x14ac:dyDescent="0.25">
      <c r="A196" s="5" t="s">
        <v>50</v>
      </c>
      <c r="B196" s="25" t="s">
        <v>51</v>
      </c>
      <c r="C196" s="27" t="s">
        <v>52</v>
      </c>
      <c r="D196" s="11">
        <f>SUM(D197:D210)</f>
        <v>0</v>
      </c>
      <c r="E196" s="11">
        <f t="shared" ref="E196" si="98">SUM(E197:E210)</f>
        <v>0</v>
      </c>
      <c r="F196" s="11">
        <f t="shared" ref="F196" si="99">SUM(F197:F210)</f>
        <v>0</v>
      </c>
      <c r="G196" s="11">
        <f t="shared" ref="G196" si="100">SUM(G197:G210)</f>
        <v>0</v>
      </c>
      <c r="H196" s="11">
        <f t="shared" ref="H196" si="101">SUM(H197:H210)</f>
        <v>0</v>
      </c>
      <c r="I196" s="11">
        <f t="shared" ref="I196" si="102">SUM(I197:I210)</f>
        <v>0</v>
      </c>
    </row>
    <row r="197" spans="1:9" ht="18.75" hidden="1" customHeight="1" x14ac:dyDescent="0.25">
      <c r="A197" s="4">
        <v>2110</v>
      </c>
      <c r="B197" s="26"/>
      <c r="C197" s="28"/>
      <c r="D197" s="10"/>
      <c r="E197" s="10"/>
      <c r="F197" s="10"/>
      <c r="G197" s="10"/>
      <c r="H197" s="10">
        <f>D197+F197</f>
        <v>0</v>
      </c>
      <c r="I197" s="10">
        <f>E197+G197</f>
        <v>0</v>
      </c>
    </row>
    <row r="198" spans="1:9" ht="18.75" hidden="1" customHeight="1" x14ac:dyDescent="0.25">
      <c r="A198" s="4">
        <v>2120</v>
      </c>
      <c r="B198" s="26"/>
      <c r="C198" s="28"/>
      <c r="D198" s="10"/>
      <c r="E198" s="10"/>
      <c r="F198" s="10"/>
      <c r="G198" s="10"/>
      <c r="H198" s="10">
        <f t="shared" ref="H198:H210" si="103">D198+F198</f>
        <v>0</v>
      </c>
      <c r="I198" s="10">
        <f t="shared" ref="I198:I210" si="104">E198+G198</f>
        <v>0</v>
      </c>
    </row>
    <row r="199" spans="1:9" ht="18.75" hidden="1" customHeight="1" x14ac:dyDescent="0.25">
      <c r="A199" s="4">
        <v>2210</v>
      </c>
      <c r="B199" s="26"/>
      <c r="C199" s="28"/>
      <c r="D199" s="10"/>
      <c r="E199" s="10"/>
      <c r="F199" s="10"/>
      <c r="G199" s="10"/>
      <c r="H199" s="10">
        <f t="shared" si="103"/>
        <v>0</v>
      </c>
      <c r="I199" s="10">
        <f t="shared" si="104"/>
        <v>0</v>
      </c>
    </row>
    <row r="200" spans="1:9" ht="18.75" hidden="1" customHeight="1" x14ac:dyDescent="0.25">
      <c r="A200" s="4">
        <v>2240</v>
      </c>
      <c r="B200" s="26"/>
      <c r="C200" s="28"/>
      <c r="D200" s="10"/>
      <c r="E200" s="10"/>
      <c r="F200" s="10"/>
      <c r="G200" s="10"/>
      <c r="H200" s="10">
        <f t="shared" si="103"/>
        <v>0</v>
      </c>
      <c r="I200" s="10">
        <f t="shared" si="104"/>
        <v>0</v>
      </c>
    </row>
    <row r="201" spans="1:9" ht="18.75" hidden="1" customHeight="1" x14ac:dyDescent="0.25">
      <c r="A201" s="4">
        <v>2250</v>
      </c>
      <c r="B201" s="26"/>
      <c r="C201" s="28"/>
      <c r="D201" s="10"/>
      <c r="E201" s="10"/>
      <c r="F201" s="10"/>
      <c r="G201" s="10"/>
      <c r="H201" s="10">
        <f t="shared" si="103"/>
        <v>0</v>
      </c>
      <c r="I201" s="10">
        <f t="shared" si="104"/>
        <v>0</v>
      </c>
    </row>
    <row r="202" spans="1:9" ht="18.75" hidden="1" customHeight="1" x14ac:dyDescent="0.25">
      <c r="A202" s="4">
        <v>2282</v>
      </c>
      <c r="B202" s="26"/>
      <c r="C202" s="28"/>
      <c r="D202" s="10"/>
      <c r="E202" s="10"/>
      <c r="F202" s="10"/>
      <c r="G202" s="10"/>
      <c r="H202" s="10">
        <f t="shared" si="103"/>
        <v>0</v>
      </c>
      <c r="I202" s="10">
        <f t="shared" si="104"/>
        <v>0</v>
      </c>
    </row>
    <row r="203" spans="1:9" hidden="1" x14ac:dyDescent="0.25">
      <c r="A203" s="4">
        <v>2610</v>
      </c>
      <c r="B203" s="26"/>
      <c r="C203" s="28"/>
      <c r="D203" s="10"/>
      <c r="E203" s="10"/>
      <c r="F203" s="10"/>
      <c r="G203" s="10"/>
      <c r="H203" s="10">
        <f t="shared" si="103"/>
        <v>0</v>
      </c>
      <c r="I203" s="10">
        <f t="shared" si="104"/>
        <v>0</v>
      </c>
    </row>
    <row r="204" spans="1:9" ht="18.75" hidden="1" customHeight="1" x14ac:dyDescent="0.25">
      <c r="A204" s="4">
        <v>2710</v>
      </c>
      <c r="B204" s="26"/>
      <c r="C204" s="28"/>
      <c r="D204" s="10"/>
      <c r="E204" s="10"/>
      <c r="F204" s="10"/>
      <c r="G204" s="10"/>
      <c r="H204" s="10">
        <f t="shared" si="103"/>
        <v>0</v>
      </c>
      <c r="I204" s="10">
        <f t="shared" si="104"/>
        <v>0</v>
      </c>
    </row>
    <row r="205" spans="1:9" ht="18.75" hidden="1" customHeight="1" x14ac:dyDescent="0.25">
      <c r="A205" s="4">
        <v>2730</v>
      </c>
      <c r="B205" s="26"/>
      <c r="C205" s="28"/>
      <c r="D205" s="10"/>
      <c r="E205" s="10"/>
      <c r="F205" s="10"/>
      <c r="G205" s="10"/>
      <c r="H205" s="10">
        <f t="shared" si="103"/>
        <v>0</v>
      </c>
      <c r="I205" s="10">
        <f t="shared" si="104"/>
        <v>0</v>
      </c>
    </row>
    <row r="206" spans="1:9" ht="18.75" hidden="1" customHeight="1" x14ac:dyDescent="0.25">
      <c r="A206" s="4">
        <v>2800</v>
      </c>
      <c r="B206" s="26"/>
      <c r="C206" s="28"/>
      <c r="D206" s="10"/>
      <c r="E206" s="10"/>
      <c r="F206" s="10"/>
      <c r="G206" s="10"/>
      <c r="H206" s="10">
        <f t="shared" si="103"/>
        <v>0</v>
      </c>
      <c r="I206" s="10">
        <f t="shared" si="104"/>
        <v>0</v>
      </c>
    </row>
    <row r="207" spans="1:9" hidden="1" x14ac:dyDescent="0.25">
      <c r="A207" s="4">
        <v>3110</v>
      </c>
      <c r="B207" s="26"/>
      <c r="C207" s="28"/>
      <c r="D207" s="10"/>
      <c r="E207" s="10"/>
      <c r="F207" s="10"/>
      <c r="G207" s="10"/>
      <c r="H207" s="10">
        <f t="shared" si="103"/>
        <v>0</v>
      </c>
      <c r="I207" s="10">
        <f t="shared" si="104"/>
        <v>0</v>
      </c>
    </row>
    <row r="208" spans="1:9" hidden="1" x14ac:dyDescent="0.25">
      <c r="A208" s="4">
        <v>3132</v>
      </c>
      <c r="B208" s="26"/>
      <c r="C208" s="28"/>
      <c r="D208" s="10"/>
      <c r="E208" s="10"/>
      <c r="F208" s="10"/>
      <c r="G208" s="10"/>
      <c r="H208" s="10">
        <f t="shared" si="103"/>
        <v>0</v>
      </c>
      <c r="I208" s="10">
        <f t="shared" si="104"/>
        <v>0</v>
      </c>
    </row>
    <row r="209" spans="1:9" hidden="1" x14ac:dyDescent="0.25">
      <c r="A209" s="4">
        <v>3143</v>
      </c>
      <c r="B209" s="26"/>
      <c r="C209" s="28"/>
      <c r="D209" s="10"/>
      <c r="E209" s="10"/>
      <c r="F209" s="10"/>
      <c r="G209" s="10"/>
      <c r="H209" s="10">
        <f t="shared" si="103"/>
        <v>0</v>
      </c>
      <c r="I209" s="10">
        <f t="shared" si="104"/>
        <v>0</v>
      </c>
    </row>
    <row r="210" spans="1:9" hidden="1" x14ac:dyDescent="0.25">
      <c r="A210" s="4">
        <v>3210</v>
      </c>
      <c r="B210" s="26"/>
      <c r="C210" s="28"/>
      <c r="D210" s="10"/>
      <c r="E210" s="10"/>
      <c r="F210" s="10"/>
      <c r="G210" s="10"/>
      <c r="H210" s="10">
        <f t="shared" si="103"/>
        <v>0</v>
      </c>
      <c r="I210" s="10">
        <f t="shared" si="104"/>
        <v>0</v>
      </c>
    </row>
    <row r="211" spans="1:9" ht="30.75" customHeight="1" x14ac:dyDescent="0.25">
      <c r="A211" s="5" t="s">
        <v>53</v>
      </c>
      <c r="B211" s="25" t="s">
        <v>23</v>
      </c>
      <c r="C211" s="27" t="s">
        <v>54</v>
      </c>
      <c r="D211" s="11">
        <f>SUM(D212:D225)</f>
        <v>0</v>
      </c>
      <c r="E211" s="11">
        <f t="shared" ref="E211:I211" si="105">SUM(E212:E225)</f>
        <v>0</v>
      </c>
      <c r="F211" s="11">
        <f t="shared" si="105"/>
        <v>8705279</v>
      </c>
      <c r="G211" s="11">
        <f t="shared" si="105"/>
        <v>8122222.4000000004</v>
      </c>
      <c r="H211" s="11">
        <f t="shared" si="105"/>
        <v>8705279</v>
      </c>
      <c r="I211" s="11">
        <f t="shared" si="105"/>
        <v>8122222.4000000004</v>
      </c>
    </row>
    <row r="212" spans="1:9" hidden="1" x14ac:dyDescent="0.25">
      <c r="A212" s="4">
        <v>2110</v>
      </c>
      <c r="B212" s="26"/>
      <c r="C212" s="28"/>
      <c r="D212" s="10"/>
      <c r="E212" s="10"/>
      <c r="F212" s="10"/>
      <c r="G212" s="10"/>
      <c r="H212" s="10">
        <f>D212+F212</f>
        <v>0</v>
      </c>
      <c r="I212" s="10">
        <f>E212+G212</f>
        <v>0</v>
      </c>
    </row>
    <row r="213" spans="1:9" hidden="1" x14ac:dyDescent="0.25">
      <c r="A213" s="4">
        <v>2120</v>
      </c>
      <c r="B213" s="26"/>
      <c r="C213" s="28"/>
      <c r="D213" s="10"/>
      <c r="E213" s="10"/>
      <c r="F213" s="10"/>
      <c r="G213" s="10"/>
      <c r="H213" s="10">
        <f t="shared" ref="H213:H225" si="106">D213+F213</f>
        <v>0</v>
      </c>
      <c r="I213" s="10">
        <f t="shared" ref="I213:I225" si="107">E213+G213</f>
        <v>0</v>
      </c>
    </row>
    <row r="214" spans="1:9" hidden="1" x14ac:dyDescent="0.25">
      <c r="A214" s="4">
        <v>2210</v>
      </c>
      <c r="B214" s="26"/>
      <c r="C214" s="28"/>
      <c r="D214" s="10"/>
      <c r="E214" s="10"/>
      <c r="F214" s="10"/>
      <c r="G214" s="10"/>
      <c r="H214" s="10">
        <f t="shared" si="106"/>
        <v>0</v>
      </c>
      <c r="I214" s="10">
        <f t="shared" si="107"/>
        <v>0</v>
      </c>
    </row>
    <row r="215" spans="1:9" hidden="1" x14ac:dyDescent="0.25">
      <c r="A215" s="4">
        <v>2240</v>
      </c>
      <c r="B215" s="26"/>
      <c r="C215" s="28"/>
      <c r="D215" s="10"/>
      <c r="E215" s="10"/>
      <c r="F215" s="10"/>
      <c r="G215" s="10"/>
      <c r="H215" s="10">
        <f t="shared" si="106"/>
        <v>0</v>
      </c>
      <c r="I215" s="10">
        <f t="shared" si="107"/>
        <v>0</v>
      </c>
    </row>
    <row r="216" spans="1:9" hidden="1" x14ac:dyDescent="0.25">
      <c r="A216" s="4">
        <v>2250</v>
      </c>
      <c r="B216" s="26"/>
      <c r="C216" s="28"/>
      <c r="D216" s="10"/>
      <c r="E216" s="10"/>
      <c r="F216" s="10"/>
      <c r="G216" s="10"/>
      <c r="H216" s="10">
        <f t="shared" si="106"/>
        <v>0</v>
      </c>
      <c r="I216" s="10">
        <f t="shared" si="107"/>
        <v>0</v>
      </c>
    </row>
    <row r="217" spans="1:9" hidden="1" x14ac:dyDescent="0.25">
      <c r="A217" s="4">
        <v>2282</v>
      </c>
      <c r="B217" s="26"/>
      <c r="C217" s="28"/>
      <c r="D217" s="10"/>
      <c r="E217" s="10"/>
      <c r="F217" s="10"/>
      <c r="G217" s="10"/>
      <c r="H217" s="10">
        <f t="shared" si="106"/>
        <v>0</v>
      </c>
      <c r="I217" s="10">
        <f t="shared" si="107"/>
        <v>0</v>
      </c>
    </row>
    <row r="218" spans="1:9" hidden="1" x14ac:dyDescent="0.25">
      <c r="A218" s="4">
        <v>2610</v>
      </c>
      <c r="B218" s="26"/>
      <c r="C218" s="28"/>
      <c r="D218" s="10"/>
      <c r="E218" s="10"/>
      <c r="F218" s="10"/>
      <c r="G218" s="10"/>
      <c r="H218" s="10">
        <f t="shared" si="106"/>
        <v>0</v>
      </c>
      <c r="I218" s="10">
        <f t="shared" si="107"/>
        <v>0</v>
      </c>
    </row>
    <row r="219" spans="1:9" hidden="1" x14ac:dyDescent="0.25">
      <c r="A219" s="4">
        <v>2710</v>
      </c>
      <c r="B219" s="26"/>
      <c r="C219" s="28"/>
      <c r="D219" s="10"/>
      <c r="E219" s="10"/>
      <c r="F219" s="10"/>
      <c r="G219" s="10"/>
      <c r="H219" s="10">
        <f t="shared" si="106"/>
        <v>0</v>
      </c>
      <c r="I219" s="10">
        <f t="shared" si="107"/>
        <v>0</v>
      </c>
    </row>
    <row r="220" spans="1:9" hidden="1" x14ac:dyDescent="0.25">
      <c r="A220" s="4">
        <v>2730</v>
      </c>
      <c r="B220" s="26"/>
      <c r="C220" s="28"/>
      <c r="D220" s="10"/>
      <c r="E220" s="10"/>
      <c r="F220" s="10"/>
      <c r="G220" s="10"/>
      <c r="H220" s="10">
        <f t="shared" si="106"/>
        <v>0</v>
      </c>
      <c r="I220" s="10">
        <f t="shared" si="107"/>
        <v>0</v>
      </c>
    </row>
    <row r="221" spans="1:9" hidden="1" x14ac:dyDescent="0.25">
      <c r="A221" s="4">
        <v>2800</v>
      </c>
      <c r="B221" s="26"/>
      <c r="C221" s="28"/>
      <c r="D221" s="10"/>
      <c r="E221" s="10"/>
      <c r="F221" s="10"/>
      <c r="G221" s="10"/>
      <c r="H221" s="10">
        <f t="shared" si="106"/>
        <v>0</v>
      </c>
      <c r="I221" s="10">
        <f t="shared" si="107"/>
        <v>0</v>
      </c>
    </row>
    <row r="222" spans="1:9" hidden="1" x14ac:dyDescent="0.25">
      <c r="A222" s="4">
        <v>3110</v>
      </c>
      <c r="B222" s="26"/>
      <c r="C222" s="28"/>
      <c r="D222" s="10"/>
      <c r="E222" s="10"/>
      <c r="F222" s="10"/>
      <c r="G222" s="10"/>
      <c r="H222" s="10">
        <f t="shared" si="106"/>
        <v>0</v>
      </c>
      <c r="I222" s="10">
        <f t="shared" si="107"/>
        <v>0</v>
      </c>
    </row>
    <row r="223" spans="1:9" hidden="1" x14ac:dyDescent="0.25">
      <c r="A223" s="4">
        <v>3132</v>
      </c>
      <c r="B223" s="26"/>
      <c r="C223" s="28"/>
      <c r="D223" s="10"/>
      <c r="E223" s="10"/>
      <c r="F223" s="10"/>
      <c r="G223" s="10"/>
      <c r="H223" s="10">
        <f t="shared" si="106"/>
        <v>0</v>
      </c>
      <c r="I223" s="10">
        <f t="shared" si="107"/>
        <v>0</v>
      </c>
    </row>
    <row r="224" spans="1:9" hidden="1" x14ac:dyDescent="0.25">
      <c r="A224" s="4">
        <v>3143</v>
      </c>
      <c r="B224" s="26"/>
      <c r="C224" s="28"/>
      <c r="D224" s="10"/>
      <c r="E224" s="10"/>
      <c r="F224" s="10"/>
      <c r="G224" s="10"/>
      <c r="H224" s="10">
        <f t="shared" si="106"/>
        <v>0</v>
      </c>
      <c r="I224" s="10">
        <f t="shared" si="107"/>
        <v>0</v>
      </c>
    </row>
    <row r="225" spans="1:9" x14ac:dyDescent="0.25">
      <c r="A225" s="4">
        <v>3210</v>
      </c>
      <c r="B225" s="26"/>
      <c r="C225" s="28"/>
      <c r="D225" s="10"/>
      <c r="E225" s="10"/>
      <c r="F225" s="10">
        <v>8705279</v>
      </c>
      <c r="G225" s="10">
        <v>8122222.4000000004</v>
      </c>
      <c r="H225" s="10">
        <f t="shared" si="106"/>
        <v>8705279</v>
      </c>
      <c r="I225" s="10">
        <f t="shared" si="107"/>
        <v>8122222.4000000004</v>
      </c>
    </row>
    <row r="226" spans="1:9" ht="39.75" customHeight="1" x14ac:dyDescent="0.25">
      <c r="A226" s="5" t="s">
        <v>65</v>
      </c>
      <c r="B226" s="25" t="s">
        <v>23</v>
      </c>
      <c r="C226" s="27" t="s">
        <v>66</v>
      </c>
      <c r="D226" s="11">
        <f>SUM(D227:D240)</f>
        <v>0</v>
      </c>
      <c r="E226" s="11">
        <f t="shared" ref="E226:I226" si="108">SUM(E227:E240)</f>
        <v>0</v>
      </c>
      <c r="F226" s="11">
        <f t="shared" si="108"/>
        <v>6936781</v>
      </c>
      <c r="G226" s="11">
        <f t="shared" si="108"/>
        <v>1243327.3</v>
      </c>
      <c r="H226" s="11">
        <f t="shared" si="108"/>
        <v>6936781</v>
      </c>
      <c r="I226" s="11">
        <f t="shared" si="108"/>
        <v>1243327.3</v>
      </c>
    </row>
    <row r="227" spans="1:9" hidden="1" x14ac:dyDescent="0.25">
      <c r="A227" s="4">
        <v>2110</v>
      </c>
      <c r="B227" s="26"/>
      <c r="C227" s="28"/>
      <c r="D227" s="10"/>
      <c r="E227" s="10"/>
      <c r="F227" s="10"/>
      <c r="G227" s="10"/>
      <c r="H227" s="10">
        <f>D227+F227</f>
        <v>0</v>
      </c>
      <c r="I227" s="10">
        <f>E227+G227</f>
        <v>0</v>
      </c>
    </row>
    <row r="228" spans="1:9" hidden="1" x14ac:dyDescent="0.25">
      <c r="A228" s="4">
        <v>2120</v>
      </c>
      <c r="B228" s="26"/>
      <c r="C228" s="28"/>
      <c r="D228" s="10"/>
      <c r="E228" s="10"/>
      <c r="F228" s="10"/>
      <c r="G228" s="10"/>
      <c r="H228" s="10">
        <f t="shared" ref="H228:H240" si="109">D228+F228</f>
        <v>0</v>
      </c>
      <c r="I228" s="10">
        <f t="shared" ref="I228:I240" si="110">E228+G228</f>
        <v>0</v>
      </c>
    </row>
    <row r="229" spans="1:9" hidden="1" x14ac:dyDescent="0.25">
      <c r="A229" s="4">
        <v>2210</v>
      </c>
      <c r="B229" s="26"/>
      <c r="C229" s="28"/>
      <c r="D229" s="10"/>
      <c r="E229" s="10"/>
      <c r="F229" s="10"/>
      <c r="G229" s="10"/>
      <c r="H229" s="10">
        <f t="shared" si="109"/>
        <v>0</v>
      </c>
      <c r="I229" s="10">
        <f t="shared" si="110"/>
        <v>0</v>
      </c>
    </row>
    <row r="230" spans="1:9" hidden="1" x14ac:dyDescent="0.25">
      <c r="A230" s="4">
        <v>2240</v>
      </c>
      <c r="B230" s="26"/>
      <c r="C230" s="28"/>
      <c r="D230" s="10"/>
      <c r="E230" s="10"/>
      <c r="F230" s="10"/>
      <c r="G230" s="10"/>
      <c r="H230" s="10">
        <f t="shared" si="109"/>
        <v>0</v>
      </c>
      <c r="I230" s="10">
        <f t="shared" si="110"/>
        <v>0</v>
      </c>
    </row>
    <row r="231" spans="1:9" hidden="1" x14ac:dyDescent="0.25">
      <c r="A231" s="4">
        <v>2250</v>
      </c>
      <c r="B231" s="26"/>
      <c r="C231" s="28"/>
      <c r="D231" s="10"/>
      <c r="E231" s="10"/>
      <c r="F231" s="10"/>
      <c r="G231" s="10"/>
      <c r="H231" s="10">
        <f t="shared" si="109"/>
        <v>0</v>
      </c>
      <c r="I231" s="10">
        <f t="shared" si="110"/>
        <v>0</v>
      </c>
    </row>
    <row r="232" spans="1:9" hidden="1" x14ac:dyDescent="0.25">
      <c r="A232" s="4">
        <v>2282</v>
      </c>
      <c r="B232" s="26"/>
      <c r="C232" s="28"/>
      <c r="D232" s="10"/>
      <c r="E232" s="10"/>
      <c r="F232" s="10"/>
      <c r="G232" s="10"/>
      <c r="H232" s="10">
        <f t="shared" si="109"/>
        <v>0</v>
      </c>
      <c r="I232" s="10">
        <f t="shared" si="110"/>
        <v>0</v>
      </c>
    </row>
    <row r="233" spans="1:9" hidden="1" x14ac:dyDescent="0.25">
      <c r="A233" s="4">
        <v>2610</v>
      </c>
      <c r="B233" s="26"/>
      <c r="C233" s="28"/>
      <c r="D233" s="10"/>
      <c r="E233" s="10"/>
      <c r="F233" s="10"/>
      <c r="G233" s="10"/>
      <c r="H233" s="10">
        <f t="shared" si="109"/>
        <v>0</v>
      </c>
      <c r="I233" s="10">
        <f t="shared" si="110"/>
        <v>0</v>
      </c>
    </row>
    <row r="234" spans="1:9" hidden="1" x14ac:dyDescent="0.25">
      <c r="A234" s="4">
        <v>2710</v>
      </c>
      <c r="B234" s="26"/>
      <c r="C234" s="28"/>
      <c r="D234" s="10"/>
      <c r="E234" s="10"/>
      <c r="F234" s="10"/>
      <c r="G234" s="10"/>
      <c r="H234" s="10">
        <f t="shared" si="109"/>
        <v>0</v>
      </c>
      <c r="I234" s="10">
        <f t="shared" si="110"/>
        <v>0</v>
      </c>
    </row>
    <row r="235" spans="1:9" hidden="1" x14ac:dyDescent="0.25">
      <c r="A235" s="4">
        <v>2730</v>
      </c>
      <c r="B235" s="26"/>
      <c r="C235" s="28"/>
      <c r="D235" s="10"/>
      <c r="E235" s="10"/>
      <c r="F235" s="10"/>
      <c r="G235" s="10"/>
      <c r="H235" s="10">
        <f t="shared" si="109"/>
        <v>0</v>
      </c>
      <c r="I235" s="10">
        <f t="shared" si="110"/>
        <v>0</v>
      </c>
    </row>
    <row r="236" spans="1:9" hidden="1" x14ac:dyDescent="0.25">
      <c r="A236" s="4">
        <v>2800</v>
      </c>
      <c r="B236" s="26"/>
      <c r="C236" s="28"/>
      <c r="D236" s="10"/>
      <c r="E236" s="10"/>
      <c r="F236" s="10"/>
      <c r="G236" s="10"/>
      <c r="H236" s="10">
        <f t="shared" si="109"/>
        <v>0</v>
      </c>
      <c r="I236" s="10">
        <f t="shared" si="110"/>
        <v>0</v>
      </c>
    </row>
    <row r="237" spans="1:9" hidden="1" x14ac:dyDescent="0.25">
      <c r="A237" s="4">
        <v>3110</v>
      </c>
      <c r="B237" s="26"/>
      <c r="C237" s="28"/>
      <c r="D237" s="10"/>
      <c r="E237" s="10"/>
      <c r="F237" s="10"/>
      <c r="G237" s="10"/>
      <c r="H237" s="10">
        <f t="shared" si="109"/>
        <v>0</v>
      </c>
      <c r="I237" s="10">
        <f t="shared" si="110"/>
        <v>0</v>
      </c>
    </row>
    <row r="238" spans="1:9" hidden="1" x14ac:dyDescent="0.25">
      <c r="A238" s="4">
        <v>3132</v>
      </c>
      <c r="B238" s="26"/>
      <c r="C238" s="28"/>
      <c r="D238" s="10"/>
      <c r="E238" s="10"/>
      <c r="F238" s="10"/>
      <c r="G238" s="10"/>
      <c r="H238" s="10">
        <f t="shared" si="109"/>
        <v>0</v>
      </c>
      <c r="I238" s="10">
        <f t="shared" si="110"/>
        <v>0</v>
      </c>
    </row>
    <row r="239" spans="1:9" hidden="1" x14ac:dyDescent="0.25">
      <c r="A239" s="4">
        <v>3143</v>
      </c>
      <c r="B239" s="26"/>
      <c r="C239" s="28"/>
      <c r="D239" s="10"/>
      <c r="E239" s="10"/>
      <c r="F239" s="10"/>
      <c r="G239" s="10"/>
      <c r="H239" s="10">
        <f t="shared" si="109"/>
        <v>0</v>
      </c>
      <c r="I239" s="10">
        <f t="shared" si="110"/>
        <v>0</v>
      </c>
    </row>
    <row r="240" spans="1:9" ht="20.25" customHeight="1" x14ac:dyDescent="0.25">
      <c r="A240" s="4">
        <v>3210</v>
      </c>
      <c r="B240" s="26"/>
      <c r="C240" s="28"/>
      <c r="D240" s="10"/>
      <c r="E240" s="10"/>
      <c r="F240" s="10">
        <v>6936781</v>
      </c>
      <c r="G240" s="10">
        <v>1243327.3</v>
      </c>
      <c r="H240" s="10">
        <f t="shared" si="109"/>
        <v>6936781</v>
      </c>
      <c r="I240" s="10">
        <f t="shared" si="110"/>
        <v>1243327.3</v>
      </c>
    </row>
    <row r="241" spans="1:9" ht="30" x14ac:dyDescent="0.25">
      <c r="A241" s="5" t="s">
        <v>55</v>
      </c>
      <c r="B241" s="25" t="s">
        <v>23</v>
      </c>
      <c r="C241" s="27" t="s">
        <v>56</v>
      </c>
      <c r="D241" s="11">
        <f>SUM(D242:D255)</f>
        <v>0</v>
      </c>
      <c r="E241" s="11">
        <f t="shared" ref="E241" si="111">SUM(E242:E255)</f>
        <v>0</v>
      </c>
      <c r="F241" s="11">
        <f t="shared" ref="F241" si="112">SUM(F242:F255)</f>
        <v>113423234.69</v>
      </c>
      <c r="G241" s="11">
        <f t="shared" ref="G241" si="113">SUM(G242:G255)</f>
        <v>108718178.04000001</v>
      </c>
      <c r="H241" s="11">
        <f t="shared" ref="H241" si="114">SUM(H242:H255)</f>
        <v>113423234.69</v>
      </c>
      <c r="I241" s="11">
        <f t="shared" ref="I241" si="115">SUM(I242:I255)</f>
        <v>108718178.04000001</v>
      </c>
    </row>
    <row r="242" spans="1:9" ht="18.75" hidden="1" customHeight="1" x14ac:dyDescent="0.25">
      <c r="A242" s="4">
        <v>2110</v>
      </c>
      <c r="B242" s="26"/>
      <c r="C242" s="28"/>
      <c r="D242" s="10"/>
      <c r="E242" s="10"/>
      <c r="F242" s="10"/>
      <c r="G242" s="10"/>
      <c r="H242" s="10">
        <f>D242+F242</f>
        <v>0</v>
      </c>
      <c r="I242" s="10">
        <f>E242+G242</f>
        <v>0</v>
      </c>
    </row>
    <row r="243" spans="1:9" ht="18.75" hidden="1" customHeight="1" x14ac:dyDescent="0.25">
      <c r="A243" s="4">
        <v>2120</v>
      </c>
      <c r="B243" s="26"/>
      <c r="C243" s="28"/>
      <c r="D243" s="10"/>
      <c r="E243" s="10"/>
      <c r="F243" s="10"/>
      <c r="G243" s="10"/>
      <c r="H243" s="10">
        <f t="shared" ref="H243:H255" si="116">D243+F243</f>
        <v>0</v>
      </c>
      <c r="I243" s="10">
        <f t="shared" ref="I243:I255" si="117">E243+G243</f>
        <v>0</v>
      </c>
    </row>
    <row r="244" spans="1:9" ht="18.75" hidden="1" customHeight="1" x14ac:dyDescent="0.25">
      <c r="A244" s="4">
        <v>2210</v>
      </c>
      <c r="B244" s="26"/>
      <c r="C244" s="28"/>
      <c r="D244" s="10"/>
      <c r="E244" s="10"/>
      <c r="F244" s="10"/>
      <c r="G244" s="10"/>
      <c r="H244" s="10">
        <f t="shared" si="116"/>
        <v>0</v>
      </c>
      <c r="I244" s="10">
        <f t="shared" si="117"/>
        <v>0</v>
      </c>
    </row>
    <row r="245" spans="1:9" ht="18.75" hidden="1" customHeight="1" x14ac:dyDescent="0.25">
      <c r="A245" s="4">
        <v>2240</v>
      </c>
      <c r="B245" s="26"/>
      <c r="C245" s="28"/>
      <c r="D245" s="10"/>
      <c r="E245" s="10"/>
      <c r="F245" s="10"/>
      <c r="G245" s="10"/>
      <c r="H245" s="10">
        <f t="shared" si="116"/>
        <v>0</v>
      </c>
      <c r="I245" s="10">
        <f t="shared" si="117"/>
        <v>0</v>
      </c>
    </row>
    <row r="246" spans="1:9" ht="18.75" hidden="1" customHeight="1" x14ac:dyDescent="0.25">
      <c r="A246" s="4">
        <v>2250</v>
      </c>
      <c r="B246" s="26"/>
      <c r="C246" s="28"/>
      <c r="D246" s="10"/>
      <c r="E246" s="10"/>
      <c r="F246" s="10"/>
      <c r="G246" s="10"/>
      <c r="H246" s="10">
        <f t="shared" si="116"/>
        <v>0</v>
      </c>
      <c r="I246" s="10">
        <f t="shared" si="117"/>
        <v>0</v>
      </c>
    </row>
    <row r="247" spans="1:9" ht="18.75" hidden="1" customHeight="1" x14ac:dyDescent="0.25">
      <c r="A247" s="4">
        <v>2282</v>
      </c>
      <c r="B247" s="26"/>
      <c r="C247" s="28"/>
      <c r="D247" s="10"/>
      <c r="E247" s="10"/>
      <c r="F247" s="10"/>
      <c r="G247" s="10"/>
      <c r="H247" s="10">
        <f t="shared" si="116"/>
        <v>0</v>
      </c>
      <c r="I247" s="10">
        <f t="shared" si="117"/>
        <v>0</v>
      </c>
    </row>
    <row r="248" spans="1:9" hidden="1" x14ac:dyDescent="0.25">
      <c r="A248" s="4">
        <v>2610</v>
      </c>
      <c r="B248" s="26"/>
      <c r="C248" s="28"/>
      <c r="D248" s="10"/>
      <c r="E248" s="10"/>
      <c r="F248" s="10"/>
      <c r="G248" s="10"/>
      <c r="H248" s="10">
        <f t="shared" si="116"/>
        <v>0</v>
      </c>
      <c r="I248" s="10">
        <f t="shared" si="117"/>
        <v>0</v>
      </c>
    </row>
    <row r="249" spans="1:9" ht="18.75" hidden="1" customHeight="1" x14ac:dyDescent="0.25">
      <c r="A249" s="4">
        <v>2710</v>
      </c>
      <c r="B249" s="26"/>
      <c r="C249" s="28"/>
      <c r="D249" s="10"/>
      <c r="E249" s="10"/>
      <c r="F249" s="10"/>
      <c r="G249" s="10"/>
      <c r="H249" s="10">
        <f t="shared" si="116"/>
        <v>0</v>
      </c>
      <c r="I249" s="10">
        <f t="shared" si="117"/>
        <v>0</v>
      </c>
    </row>
    <row r="250" spans="1:9" ht="18.75" hidden="1" customHeight="1" x14ac:dyDescent="0.25">
      <c r="A250" s="4">
        <v>2730</v>
      </c>
      <c r="B250" s="26"/>
      <c r="C250" s="28"/>
      <c r="D250" s="10"/>
      <c r="E250" s="10"/>
      <c r="F250" s="10"/>
      <c r="G250" s="10"/>
      <c r="H250" s="10">
        <f t="shared" si="116"/>
        <v>0</v>
      </c>
      <c r="I250" s="10">
        <f t="shared" si="117"/>
        <v>0</v>
      </c>
    </row>
    <row r="251" spans="1:9" ht="18.75" hidden="1" customHeight="1" x14ac:dyDescent="0.25">
      <c r="A251" s="4">
        <v>2800</v>
      </c>
      <c r="B251" s="26"/>
      <c r="C251" s="28"/>
      <c r="D251" s="10"/>
      <c r="E251" s="10"/>
      <c r="F251" s="10"/>
      <c r="G251" s="10"/>
      <c r="H251" s="10">
        <f t="shared" si="116"/>
        <v>0</v>
      </c>
      <c r="I251" s="10">
        <f t="shared" si="117"/>
        <v>0</v>
      </c>
    </row>
    <row r="252" spans="1:9" hidden="1" x14ac:dyDescent="0.25">
      <c r="A252" s="4">
        <v>3110</v>
      </c>
      <c r="B252" s="26"/>
      <c r="C252" s="28"/>
      <c r="D252" s="10"/>
      <c r="E252" s="10"/>
      <c r="F252" s="10"/>
      <c r="G252" s="10"/>
      <c r="H252" s="10">
        <f t="shared" si="116"/>
        <v>0</v>
      </c>
      <c r="I252" s="10">
        <f t="shared" si="117"/>
        <v>0</v>
      </c>
    </row>
    <row r="253" spans="1:9" hidden="1" x14ac:dyDescent="0.25">
      <c r="A253" s="4">
        <v>3132</v>
      </c>
      <c r="B253" s="26"/>
      <c r="C253" s="28"/>
      <c r="D253" s="10"/>
      <c r="E253" s="10"/>
      <c r="F253" s="10"/>
      <c r="G253" s="10"/>
      <c r="H253" s="10">
        <f t="shared" si="116"/>
        <v>0</v>
      </c>
      <c r="I253" s="10">
        <f t="shared" si="117"/>
        <v>0</v>
      </c>
    </row>
    <row r="254" spans="1:9" hidden="1" x14ac:dyDescent="0.25">
      <c r="A254" s="4">
        <v>3143</v>
      </c>
      <c r="B254" s="26"/>
      <c r="C254" s="28"/>
      <c r="D254" s="10"/>
      <c r="E254" s="10"/>
      <c r="F254" s="10"/>
      <c r="G254" s="10"/>
      <c r="H254" s="10">
        <f t="shared" si="116"/>
        <v>0</v>
      </c>
      <c r="I254" s="10">
        <f t="shared" si="117"/>
        <v>0</v>
      </c>
    </row>
    <row r="255" spans="1:9" x14ac:dyDescent="0.25">
      <c r="A255" s="4">
        <v>3210</v>
      </c>
      <c r="B255" s="26"/>
      <c r="C255" s="28"/>
      <c r="D255" s="10"/>
      <c r="E255" s="10"/>
      <c r="F255" s="10">
        <v>113423234.69</v>
      </c>
      <c r="G255" s="10">
        <v>108718178.04000001</v>
      </c>
      <c r="H255" s="10">
        <f t="shared" si="116"/>
        <v>113423234.69</v>
      </c>
      <c r="I255" s="10">
        <f t="shared" si="117"/>
        <v>108718178.04000001</v>
      </c>
    </row>
    <row r="256" spans="1:9" ht="30" x14ac:dyDescent="0.25">
      <c r="A256" s="5" t="s">
        <v>57</v>
      </c>
      <c r="B256" s="25" t="s">
        <v>24</v>
      </c>
      <c r="C256" s="27" t="s">
        <v>58</v>
      </c>
      <c r="D256" s="11">
        <f>SUM(D257:D270)</f>
        <v>91200</v>
      </c>
      <c r="E256" s="11">
        <f t="shared" ref="E256" si="118">SUM(E257:E270)</f>
        <v>91200</v>
      </c>
      <c r="F256" s="11">
        <f t="shared" ref="F256" si="119">SUM(F257:F270)</f>
        <v>0</v>
      </c>
      <c r="G256" s="11">
        <f t="shared" ref="G256" si="120">SUM(G257:G270)</f>
        <v>0</v>
      </c>
      <c r="H256" s="11">
        <f t="shared" ref="H256" si="121">SUM(H257:H270)</f>
        <v>91200</v>
      </c>
      <c r="I256" s="11">
        <f t="shared" ref="I256" si="122">SUM(I257:I270)</f>
        <v>91200</v>
      </c>
    </row>
    <row r="257" spans="1:9" ht="18.75" hidden="1" customHeight="1" x14ac:dyDescent="0.25">
      <c r="A257" s="4">
        <v>2110</v>
      </c>
      <c r="B257" s="26"/>
      <c r="C257" s="28"/>
      <c r="D257" s="10"/>
      <c r="E257" s="10"/>
      <c r="F257" s="10"/>
      <c r="G257" s="10"/>
      <c r="H257" s="10">
        <f>D257+F257</f>
        <v>0</v>
      </c>
      <c r="I257" s="10">
        <f>E257+G257</f>
        <v>0</v>
      </c>
    </row>
    <row r="258" spans="1:9" ht="18.75" hidden="1" customHeight="1" x14ac:dyDescent="0.25">
      <c r="A258" s="4">
        <v>2120</v>
      </c>
      <c r="B258" s="26"/>
      <c r="C258" s="28"/>
      <c r="D258" s="10"/>
      <c r="E258" s="10"/>
      <c r="F258" s="10"/>
      <c r="G258" s="10"/>
      <c r="H258" s="10">
        <f t="shared" ref="H258:H270" si="123">D258+F258</f>
        <v>0</v>
      </c>
      <c r="I258" s="10">
        <f t="shared" ref="I258:I270" si="124">E258+G258</f>
        <v>0</v>
      </c>
    </row>
    <row r="259" spans="1:9" ht="18.75" hidden="1" customHeight="1" x14ac:dyDescent="0.25">
      <c r="A259" s="4">
        <v>2210</v>
      </c>
      <c r="B259" s="26"/>
      <c r="C259" s="28"/>
      <c r="D259" s="10"/>
      <c r="E259" s="10"/>
      <c r="F259" s="10"/>
      <c r="G259" s="10"/>
      <c r="H259" s="10">
        <f t="shared" si="123"/>
        <v>0</v>
      </c>
      <c r="I259" s="10">
        <f t="shared" si="124"/>
        <v>0</v>
      </c>
    </row>
    <row r="260" spans="1:9" ht="18.75" hidden="1" customHeight="1" x14ac:dyDescent="0.25">
      <c r="A260" s="4">
        <v>2240</v>
      </c>
      <c r="B260" s="26"/>
      <c r="C260" s="28"/>
      <c r="D260" s="10"/>
      <c r="E260" s="10"/>
      <c r="F260" s="10"/>
      <c r="G260" s="10"/>
      <c r="H260" s="10">
        <f t="shared" si="123"/>
        <v>0</v>
      </c>
      <c r="I260" s="10">
        <f t="shared" si="124"/>
        <v>0</v>
      </c>
    </row>
    <row r="261" spans="1:9" ht="18.75" hidden="1" customHeight="1" x14ac:dyDescent="0.25">
      <c r="A261" s="4">
        <v>2250</v>
      </c>
      <c r="B261" s="26"/>
      <c r="C261" s="28"/>
      <c r="D261" s="10"/>
      <c r="E261" s="10"/>
      <c r="F261" s="10"/>
      <c r="G261" s="10"/>
      <c r="H261" s="10">
        <f t="shared" si="123"/>
        <v>0</v>
      </c>
      <c r="I261" s="10">
        <f t="shared" si="124"/>
        <v>0</v>
      </c>
    </row>
    <row r="262" spans="1:9" hidden="1" x14ac:dyDescent="0.25">
      <c r="A262" s="4">
        <v>2282</v>
      </c>
      <c r="B262" s="26"/>
      <c r="C262" s="28"/>
      <c r="D262" s="10"/>
      <c r="E262" s="10"/>
      <c r="F262" s="10"/>
      <c r="G262" s="10"/>
      <c r="H262" s="10">
        <f t="shared" si="123"/>
        <v>0</v>
      </c>
      <c r="I262" s="10">
        <f t="shared" si="124"/>
        <v>0</v>
      </c>
    </row>
    <row r="263" spans="1:9" x14ac:dyDescent="0.25">
      <c r="A263" s="4">
        <v>2610</v>
      </c>
      <c r="B263" s="26"/>
      <c r="C263" s="28"/>
      <c r="D263" s="10">
        <v>91200</v>
      </c>
      <c r="E263" s="10">
        <v>91200</v>
      </c>
      <c r="F263" s="10"/>
      <c r="G263" s="10"/>
      <c r="H263" s="10">
        <f t="shared" si="123"/>
        <v>91200</v>
      </c>
      <c r="I263" s="10">
        <f t="shared" si="124"/>
        <v>91200</v>
      </c>
    </row>
    <row r="264" spans="1:9" ht="18.75" hidden="1" customHeight="1" x14ac:dyDescent="0.25">
      <c r="A264" s="4">
        <v>2710</v>
      </c>
      <c r="B264" s="26"/>
      <c r="C264" s="28"/>
      <c r="D264" s="10"/>
      <c r="E264" s="10"/>
      <c r="F264" s="10"/>
      <c r="G264" s="10"/>
      <c r="H264" s="10">
        <f t="shared" si="123"/>
        <v>0</v>
      </c>
      <c r="I264" s="10">
        <f t="shared" si="124"/>
        <v>0</v>
      </c>
    </row>
    <row r="265" spans="1:9" ht="18.75" hidden="1" customHeight="1" x14ac:dyDescent="0.25">
      <c r="A265" s="4">
        <v>2730</v>
      </c>
      <c r="B265" s="26"/>
      <c r="C265" s="28"/>
      <c r="D265" s="10"/>
      <c r="E265" s="10"/>
      <c r="F265" s="10"/>
      <c r="G265" s="10"/>
      <c r="H265" s="10">
        <f t="shared" si="123"/>
        <v>0</v>
      </c>
      <c r="I265" s="10">
        <f t="shared" si="124"/>
        <v>0</v>
      </c>
    </row>
    <row r="266" spans="1:9" ht="18.75" hidden="1" customHeight="1" x14ac:dyDescent="0.25">
      <c r="A266" s="4">
        <v>2800</v>
      </c>
      <c r="B266" s="26"/>
      <c r="C266" s="28"/>
      <c r="D266" s="10"/>
      <c r="E266" s="10"/>
      <c r="F266" s="10"/>
      <c r="G266" s="10"/>
      <c r="H266" s="10">
        <f t="shared" si="123"/>
        <v>0</v>
      </c>
      <c r="I266" s="10">
        <f t="shared" si="124"/>
        <v>0</v>
      </c>
    </row>
    <row r="267" spans="1:9" hidden="1" x14ac:dyDescent="0.25">
      <c r="A267" s="4">
        <v>3110</v>
      </c>
      <c r="B267" s="26"/>
      <c r="C267" s="28"/>
      <c r="D267" s="10"/>
      <c r="E267" s="10"/>
      <c r="F267" s="10"/>
      <c r="G267" s="10"/>
      <c r="H267" s="10">
        <f t="shared" si="123"/>
        <v>0</v>
      </c>
      <c r="I267" s="10">
        <f t="shared" si="124"/>
        <v>0</v>
      </c>
    </row>
    <row r="268" spans="1:9" hidden="1" x14ac:dyDescent="0.25">
      <c r="A268" s="4">
        <v>3132</v>
      </c>
      <c r="B268" s="26"/>
      <c r="C268" s="28"/>
      <c r="D268" s="10"/>
      <c r="E268" s="10"/>
      <c r="F268" s="10"/>
      <c r="G268" s="10"/>
      <c r="H268" s="10">
        <f t="shared" si="123"/>
        <v>0</v>
      </c>
      <c r="I268" s="10">
        <f t="shared" si="124"/>
        <v>0</v>
      </c>
    </row>
    <row r="269" spans="1:9" hidden="1" x14ac:dyDescent="0.25">
      <c r="A269" s="4">
        <v>3143</v>
      </c>
      <c r="B269" s="26"/>
      <c r="C269" s="28"/>
      <c r="D269" s="10"/>
      <c r="E269" s="10"/>
      <c r="F269" s="10"/>
      <c r="G269" s="10"/>
      <c r="H269" s="10">
        <f t="shared" si="123"/>
        <v>0</v>
      </c>
      <c r="I269" s="10">
        <f t="shared" si="124"/>
        <v>0</v>
      </c>
    </row>
    <row r="270" spans="1:9" hidden="1" x14ac:dyDescent="0.25">
      <c r="A270" s="4">
        <v>3210</v>
      </c>
      <c r="B270" s="26"/>
      <c r="C270" s="28"/>
      <c r="D270" s="10"/>
      <c r="E270" s="10"/>
      <c r="F270" s="10"/>
      <c r="G270" s="10"/>
      <c r="H270" s="10">
        <f t="shared" si="123"/>
        <v>0</v>
      </c>
      <c r="I270" s="10">
        <f t="shared" si="124"/>
        <v>0</v>
      </c>
    </row>
    <row r="271" spans="1:9" ht="30" hidden="1" x14ac:dyDescent="0.25">
      <c r="A271" s="5" t="s">
        <v>59</v>
      </c>
      <c r="B271" s="25" t="s">
        <v>25</v>
      </c>
      <c r="C271" s="27" t="s">
        <v>60</v>
      </c>
      <c r="D271" s="11">
        <f>SUM(D272:D286)</f>
        <v>0</v>
      </c>
      <c r="E271" s="11">
        <f t="shared" ref="E271" si="125">SUM(E272:E286)</f>
        <v>0</v>
      </c>
      <c r="F271" s="11">
        <f>SUM(F272:F287)</f>
        <v>0</v>
      </c>
      <c r="G271" s="11">
        <f>SUM(G272:G287)</f>
        <v>0</v>
      </c>
      <c r="H271" s="11">
        <f>SUM(H272:H287)</f>
        <v>0</v>
      </c>
      <c r="I271" s="11">
        <f>SUM(I272:I287)</f>
        <v>0</v>
      </c>
    </row>
    <row r="272" spans="1:9" ht="18.75" hidden="1" customHeight="1" x14ac:dyDescent="0.25">
      <c r="A272" s="4">
        <v>2110</v>
      </c>
      <c r="B272" s="25"/>
      <c r="C272" s="27"/>
      <c r="D272" s="10"/>
      <c r="E272" s="10"/>
      <c r="F272" s="10"/>
      <c r="G272" s="10"/>
      <c r="H272" s="10">
        <f>D272+F272</f>
        <v>0</v>
      </c>
      <c r="I272" s="10">
        <f>E272+G272</f>
        <v>0</v>
      </c>
    </row>
    <row r="273" spans="1:9" ht="18.75" hidden="1" customHeight="1" x14ac:dyDescent="0.25">
      <c r="A273" s="4">
        <v>2120</v>
      </c>
      <c r="B273" s="25"/>
      <c r="C273" s="27"/>
      <c r="D273" s="10"/>
      <c r="E273" s="10"/>
      <c r="F273" s="10"/>
      <c r="G273" s="10"/>
      <c r="H273" s="10">
        <f t="shared" ref="H273:H286" si="126">D273+F273</f>
        <v>0</v>
      </c>
      <c r="I273" s="10">
        <f t="shared" ref="I273:I286" si="127">E273+G273</f>
        <v>0</v>
      </c>
    </row>
    <row r="274" spans="1:9" ht="18.75" hidden="1" customHeight="1" x14ac:dyDescent="0.25">
      <c r="A274" s="4">
        <v>2210</v>
      </c>
      <c r="B274" s="25"/>
      <c r="C274" s="27"/>
      <c r="D274" s="10"/>
      <c r="E274" s="10"/>
      <c r="F274" s="10"/>
      <c r="G274" s="10"/>
      <c r="H274" s="10">
        <f t="shared" si="126"/>
        <v>0</v>
      </c>
      <c r="I274" s="10">
        <f t="shared" si="127"/>
        <v>0</v>
      </c>
    </row>
    <row r="275" spans="1:9" ht="18.75" hidden="1" customHeight="1" x14ac:dyDescent="0.25">
      <c r="A275" s="4">
        <v>2240</v>
      </c>
      <c r="B275" s="25"/>
      <c r="C275" s="27"/>
      <c r="D275" s="10"/>
      <c r="E275" s="10"/>
      <c r="F275" s="10"/>
      <c r="G275" s="10"/>
      <c r="H275" s="10">
        <f t="shared" si="126"/>
        <v>0</v>
      </c>
      <c r="I275" s="10">
        <f t="shared" si="127"/>
        <v>0</v>
      </c>
    </row>
    <row r="276" spans="1:9" ht="18.75" hidden="1" customHeight="1" x14ac:dyDescent="0.25">
      <c r="A276" s="4">
        <v>2250</v>
      </c>
      <c r="B276" s="25"/>
      <c r="C276" s="27"/>
      <c r="D276" s="10"/>
      <c r="E276" s="10"/>
      <c r="F276" s="10"/>
      <c r="G276" s="10"/>
      <c r="H276" s="10">
        <f t="shared" si="126"/>
        <v>0</v>
      </c>
      <c r="I276" s="10">
        <f t="shared" si="127"/>
        <v>0</v>
      </c>
    </row>
    <row r="277" spans="1:9" ht="18.75" hidden="1" customHeight="1" x14ac:dyDescent="0.25">
      <c r="A277" s="4">
        <v>2282</v>
      </c>
      <c r="B277" s="25"/>
      <c r="C277" s="27"/>
      <c r="D277" s="10"/>
      <c r="E277" s="10"/>
      <c r="F277" s="10"/>
      <c r="G277" s="10"/>
      <c r="H277" s="10">
        <f t="shared" si="126"/>
        <v>0</v>
      </c>
      <c r="I277" s="10">
        <f t="shared" si="127"/>
        <v>0</v>
      </c>
    </row>
    <row r="278" spans="1:9" hidden="1" x14ac:dyDescent="0.25">
      <c r="A278" s="4">
        <v>2610</v>
      </c>
      <c r="B278" s="25"/>
      <c r="C278" s="27"/>
      <c r="D278" s="10"/>
      <c r="E278" s="10"/>
      <c r="F278" s="10"/>
      <c r="G278" s="10"/>
      <c r="H278" s="10">
        <f t="shared" si="126"/>
        <v>0</v>
      </c>
      <c r="I278" s="10">
        <f t="shared" si="127"/>
        <v>0</v>
      </c>
    </row>
    <row r="279" spans="1:9" hidden="1" x14ac:dyDescent="0.25">
      <c r="A279" s="4">
        <v>2620</v>
      </c>
      <c r="B279" s="25"/>
      <c r="C279" s="27"/>
      <c r="D279" s="10"/>
      <c r="E279" s="10"/>
      <c r="F279" s="10"/>
      <c r="G279" s="10"/>
      <c r="H279" s="10">
        <f t="shared" ref="H279" si="128">D279+F279</f>
        <v>0</v>
      </c>
      <c r="I279" s="10">
        <f t="shared" ref="I279" si="129">E279+G279</f>
        <v>0</v>
      </c>
    </row>
    <row r="280" spans="1:9" ht="18.75" hidden="1" customHeight="1" x14ac:dyDescent="0.25">
      <c r="A280" s="4">
        <v>2710</v>
      </c>
      <c r="B280" s="25"/>
      <c r="C280" s="27"/>
      <c r="D280" s="10"/>
      <c r="E280" s="10"/>
      <c r="F280" s="10"/>
      <c r="G280" s="10"/>
      <c r="H280" s="10">
        <f t="shared" si="126"/>
        <v>0</v>
      </c>
      <c r="I280" s="10">
        <f t="shared" si="127"/>
        <v>0</v>
      </c>
    </row>
    <row r="281" spans="1:9" ht="18.75" hidden="1" customHeight="1" x14ac:dyDescent="0.25">
      <c r="A281" s="4">
        <v>2730</v>
      </c>
      <c r="B281" s="25"/>
      <c r="C281" s="27"/>
      <c r="D281" s="10"/>
      <c r="E281" s="10"/>
      <c r="F281" s="10"/>
      <c r="G281" s="10"/>
      <c r="H281" s="10">
        <f t="shared" si="126"/>
        <v>0</v>
      </c>
      <c r="I281" s="10">
        <f t="shared" si="127"/>
        <v>0</v>
      </c>
    </row>
    <row r="282" spans="1:9" ht="18.75" hidden="1" customHeight="1" x14ac:dyDescent="0.25">
      <c r="A282" s="4">
        <v>2800</v>
      </c>
      <c r="B282" s="25"/>
      <c r="C282" s="27"/>
      <c r="D282" s="10"/>
      <c r="E282" s="10"/>
      <c r="F282" s="10"/>
      <c r="G282" s="10"/>
      <c r="H282" s="10">
        <f t="shared" si="126"/>
        <v>0</v>
      </c>
      <c r="I282" s="10">
        <f t="shared" si="127"/>
        <v>0</v>
      </c>
    </row>
    <row r="283" spans="1:9" hidden="1" x14ac:dyDescent="0.25">
      <c r="A283" s="4">
        <v>3110</v>
      </c>
      <c r="B283" s="25"/>
      <c r="C283" s="27"/>
      <c r="D283" s="10"/>
      <c r="E283" s="10"/>
      <c r="F283" s="10"/>
      <c r="G283" s="10"/>
      <c r="H283" s="10">
        <f t="shared" si="126"/>
        <v>0</v>
      </c>
      <c r="I283" s="10">
        <f t="shared" si="127"/>
        <v>0</v>
      </c>
    </row>
    <row r="284" spans="1:9" hidden="1" x14ac:dyDescent="0.25">
      <c r="A284" s="4">
        <v>3132</v>
      </c>
      <c r="B284" s="25"/>
      <c r="C284" s="27"/>
      <c r="D284" s="10"/>
      <c r="E284" s="10"/>
      <c r="F284" s="10"/>
      <c r="G284" s="10"/>
      <c r="H284" s="10">
        <f t="shared" si="126"/>
        <v>0</v>
      </c>
      <c r="I284" s="10">
        <f t="shared" si="127"/>
        <v>0</v>
      </c>
    </row>
    <row r="285" spans="1:9" hidden="1" x14ac:dyDescent="0.25">
      <c r="A285" s="4">
        <v>3143</v>
      </c>
      <c r="B285" s="25"/>
      <c r="C285" s="27"/>
      <c r="D285" s="10"/>
      <c r="E285" s="10"/>
      <c r="F285" s="10"/>
      <c r="G285" s="10"/>
      <c r="H285" s="10">
        <f t="shared" si="126"/>
        <v>0</v>
      </c>
      <c r="I285" s="10">
        <f t="shared" si="127"/>
        <v>0</v>
      </c>
    </row>
    <row r="286" spans="1:9" hidden="1" x14ac:dyDescent="0.25">
      <c r="A286" s="4">
        <v>3210</v>
      </c>
      <c r="B286" s="25"/>
      <c r="C286" s="27"/>
      <c r="D286" s="10"/>
      <c r="E286" s="10"/>
      <c r="F286" s="10"/>
      <c r="G286" s="10"/>
      <c r="H286" s="10">
        <f t="shared" si="126"/>
        <v>0</v>
      </c>
      <c r="I286" s="10">
        <f t="shared" si="127"/>
        <v>0</v>
      </c>
    </row>
    <row r="287" spans="1:9" hidden="1" x14ac:dyDescent="0.25">
      <c r="A287" s="4">
        <v>3220</v>
      </c>
      <c r="B287" s="25"/>
      <c r="C287" s="27"/>
      <c r="D287" s="10"/>
      <c r="E287" s="10"/>
      <c r="F287" s="10"/>
      <c r="G287" s="10"/>
      <c r="H287" s="10">
        <f t="shared" ref="H287" si="130">D287+F287</f>
        <v>0</v>
      </c>
      <c r="I287" s="10">
        <f t="shared" ref="I287" si="131">E287+G287</f>
        <v>0</v>
      </c>
    </row>
    <row r="288" spans="1:9" ht="84" customHeight="1" x14ac:dyDescent="0.25">
      <c r="B288" s="20"/>
      <c r="C288" s="20"/>
    </row>
    <row r="289" spans="1:9" s="14" customFormat="1" ht="48.75" customHeight="1" x14ac:dyDescent="0.25">
      <c r="A289" s="12" t="s">
        <v>61</v>
      </c>
      <c r="B289" s="13"/>
      <c r="D289" s="12"/>
      <c r="E289" s="17"/>
      <c r="F289" s="18"/>
      <c r="H289" s="30" t="s">
        <v>67</v>
      </c>
      <c r="I289" s="30"/>
    </row>
    <row r="290" spans="1:9" ht="34.5" customHeight="1" x14ac:dyDescent="0.25">
      <c r="D290" s="15"/>
      <c r="E290" s="39" t="s">
        <v>6</v>
      </c>
      <c r="F290" s="39"/>
      <c r="H290" s="39" t="s">
        <v>7</v>
      </c>
      <c r="I290" s="39"/>
    </row>
    <row r="291" spans="1:9" s="14" customFormat="1" ht="36.75" customHeight="1" x14ac:dyDescent="0.25">
      <c r="A291" s="12" t="s">
        <v>68</v>
      </c>
      <c r="B291" s="13"/>
      <c r="D291" s="12"/>
      <c r="E291" s="17"/>
      <c r="F291" s="18"/>
      <c r="H291" s="30" t="s">
        <v>69</v>
      </c>
      <c r="I291" s="30"/>
    </row>
    <row r="292" spans="1:9" ht="22.5" x14ac:dyDescent="0.25">
      <c r="D292" s="16"/>
      <c r="E292" s="38" t="s">
        <v>6</v>
      </c>
      <c r="F292" s="38"/>
      <c r="H292" s="38" t="s">
        <v>7</v>
      </c>
      <c r="I292" s="38"/>
    </row>
    <row r="293" spans="1:9" s="14" customFormat="1" ht="36.75" customHeight="1" x14ac:dyDescent="0.25">
      <c r="A293" s="12" t="s">
        <v>26</v>
      </c>
      <c r="B293" s="13"/>
      <c r="D293" s="12"/>
      <c r="E293" s="17"/>
      <c r="F293" s="18"/>
      <c r="H293" s="30" t="s">
        <v>27</v>
      </c>
      <c r="I293" s="30"/>
    </row>
    <row r="294" spans="1:9" ht="22.5" x14ac:dyDescent="0.25">
      <c r="D294" s="16"/>
      <c r="E294" s="38" t="s">
        <v>6</v>
      </c>
      <c r="F294" s="38"/>
      <c r="H294" s="38" t="s">
        <v>7</v>
      </c>
      <c r="I294" s="38"/>
    </row>
  </sheetData>
  <mergeCells count="53">
    <mergeCell ref="E292:F292"/>
    <mergeCell ref="H293:I293"/>
    <mergeCell ref="E294:F294"/>
    <mergeCell ref="H294:I294"/>
    <mergeCell ref="B271:B287"/>
    <mergeCell ref="C271:C287"/>
    <mergeCell ref="E290:F290"/>
    <mergeCell ref="H291:I291"/>
    <mergeCell ref="H292:I292"/>
    <mergeCell ref="H289:I289"/>
    <mergeCell ref="H290:I290"/>
    <mergeCell ref="B256:B270"/>
    <mergeCell ref="C256:C270"/>
    <mergeCell ref="B181:B195"/>
    <mergeCell ref="C181:C195"/>
    <mergeCell ref="B196:B210"/>
    <mergeCell ref="C196:C210"/>
    <mergeCell ref="B241:B255"/>
    <mergeCell ref="C241:C255"/>
    <mergeCell ref="B211:B225"/>
    <mergeCell ref="C211:C225"/>
    <mergeCell ref="B226:B240"/>
    <mergeCell ref="C226:C240"/>
    <mergeCell ref="B166:B180"/>
    <mergeCell ref="C166:C180"/>
    <mergeCell ref="A3:I3"/>
    <mergeCell ref="A4:I4"/>
    <mergeCell ref="A5:I5"/>
    <mergeCell ref="B9:B10"/>
    <mergeCell ref="A6:I6"/>
    <mergeCell ref="A9:A10"/>
    <mergeCell ref="C9:C10"/>
    <mergeCell ref="H9:I9"/>
    <mergeCell ref="D9:E9"/>
    <mergeCell ref="F9:G9"/>
    <mergeCell ref="B136:B150"/>
    <mergeCell ref="C136:C150"/>
    <mergeCell ref="C31:C45"/>
    <mergeCell ref="B31:B45"/>
    <mergeCell ref="B151:B165"/>
    <mergeCell ref="C151:C165"/>
    <mergeCell ref="B46:B60"/>
    <mergeCell ref="C46:C60"/>
    <mergeCell ref="B61:B75"/>
    <mergeCell ref="C61:C75"/>
    <mergeCell ref="B76:B90"/>
    <mergeCell ref="C76:C90"/>
    <mergeCell ref="B106:B120"/>
    <mergeCell ref="C106:C120"/>
    <mergeCell ref="B91:B105"/>
    <mergeCell ref="C91:C105"/>
    <mergeCell ref="B121:B135"/>
    <mergeCell ref="C121:C135"/>
  </mergeCells>
  <phoneticPr fontId="0" type="noConversion"/>
  <pageMargins left="1.1499999999999999" right="0.70866141732283472" top="0.36" bottom="0.3" header="0.31496062992125984" footer="0.31496062992125984"/>
  <pageSetup paperSize="9" scale="63" fitToHeight="2" orientation="landscape" verticalDpi="180" copies="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2021-03-12T06:03:22Z</dcterms:modified>
</cp:coreProperties>
</file>