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2" i="1"/>
  <c r="I12"/>
  <c r="D12"/>
  <c r="E12"/>
  <c r="G12"/>
  <c r="F12"/>
  <c r="D29"/>
  <c r="E29"/>
  <c r="F29"/>
  <c r="G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E27"/>
  <c r="F27"/>
  <c r="G27"/>
  <c r="D27"/>
  <c r="H27" s="1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I18" s="1"/>
  <c r="D18"/>
  <c r="H18" s="1"/>
  <c r="G17"/>
  <c r="F17"/>
  <c r="E17"/>
  <c r="D17"/>
  <c r="G16"/>
  <c r="F16"/>
  <c r="E16"/>
  <c r="D16"/>
  <c r="G15"/>
  <c r="F15"/>
  <c r="E15"/>
  <c r="I15" s="1"/>
  <c r="D15"/>
  <c r="H15" s="1"/>
  <c r="G14"/>
  <c r="F14"/>
  <c r="E14"/>
  <c r="D14"/>
  <c r="I211"/>
  <c r="H211"/>
  <c r="I27"/>
  <c r="I23"/>
  <c r="I26"/>
  <c r="H26"/>
  <c r="I25"/>
  <c r="H25"/>
  <c r="I24"/>
  <c r="H24"/>
  <c r="H23"/>
  <c r="H22"/>
  <c r="I21"/>
  <c r="I20"/>
  <c r="H20"/>
  <c r="H16"/>
  <c r="I210"/>
  <c r="H210"/>
  <c r="I209"/>
  <c r="H209"/>
  <c r="I208"/>
  <c r="H208"/>
  <c r="I207"/>
  <c r="H207"/>
  <c r="I206"/>
  <c r="H206"/>
  <c r="I205"/>
  <c r="H205"/>
  <c r="I204"/>
  <c r="H204"/>
  <c r="I203"/>
  <c r="H203"/>
  <c r="I202"/>
  <c r="H202"/>
  <c r="I201"/>
  <c r="H201"/>
  <c r="I200"/>
  <c r="H200"/>
  <c r="I199"/>
  <c r="H199"/>
  <c r="I198"/>
  <c r="H198"/>
  <c r="I197"/>
  <c r="H197"/>
  <c r="G197"/>
  <c r="F197"/>
  <c r="E197"/>
  <c r="D197"/>
  <c r="I196"/>
  <c r="H196"/>
  <c r="I195"/>
  <c r="H195"/>
  <c r="I194"/>
  <c r="H194"/>
  <c r="I193"/>
  <c r="H193"/>
  <c r="I192"/>
  <c r="H192"/>
  <c r="I191"/>
  <c r="H191"/>
  <c r="I190"/>
  <c r="H190"/>
  <c r="I189"/>
  <c r="H189"/>
  <c r="I188"/>
  <c r="H188"/>
  <c r="I187"/>
  <c r="H187"/>
  <c r="I186"/>
  <c r="H186"/>
  <c r="I185"/>
  <c r="H185"/>
  <c r="I184"/>
  <c r="H184"/>
  <c r="I183"/>
  <c r="H183"/>
  <c r="G183"/>
  <c r="F183"/>
  <c r="E183"/>
  <c r="D183"/>
  <c r="I182"/>
  <c r="H182"/>
  <c r="I181"/>
  <c r="H181"/>
  <c r="I180"/>
  <c r="H180"/>
  <c r="I179"/>
  <c r="H179"/>
  <c r="I178"/>
  <c r="H178"/>
  <c r="I177"/>
  <c r="H177"/>
  <c r="I176"/>
  <c r="H176"/>
  <c r="I175"/>
  <c r="H175"/>
  <c r="I174"/>
  <c r="H174"/>
  <c r="I173"/>
  <c r="H173"/>
  <c r="I172"/>
  <c r="H172"/>
  <c r="I171"/>
  <c r="H171"/>
  <c r="I170"/>
  <c r="H170"/>
  <c r="I169"/>
  <c r="H169"/>
  <c r="G169"/>
  <c r="F169"/>
  <c r="E169"/>
  <c r="D169"/>
  <c r="I168"/>
  <c r="H168"/>
  <c r="I167"/>
  <c r="H167"/>
  <c r="I166"/>
  <c r="H166"/>
  <c r="I165"/>
  <c r="H165"/>
  <c r="I164"/>
  <c r="H164"/>
  <c r="I163"/>
  <c r="H163"/>
  <c r="I162"/>
  <c r="H162"/>
  <c r="I161"/>
  <c r="H161"/>
  <c r="I160"/>
  <c r="H160"/>
  <c r="I159"/>
  <c r="H159"/>
  <c r="I158"/>
  <c r="H158"/>
  <c r="I157"/>
  <c r="H157"/>
  <c r="I156"/>
  <c r="H156"/>
  <c r="I155"/>
  <c r="H155"/>
  <c r="G155"/>
  <c r="F155"/>
  <c r="E155"/>
  <c r="D155"/>
  <c r="I154"/>
  <c r="H154"/>
  <c r="I153"/>
  <c r="H153"/>
  <c r="I152"/>
  <c r="H152"/>
  <c r="I151"/>
  <c r="H151"/>
  <c r="I150"/>
  <c r="H150"/>
  <c r="I149"/>
  <c r="H149"/>
  <c r="I148"/>
  <c r="H148"/>
  <c r="I147"/>
  <c r="H147"/>
  <c r="I146"/>
  <c r="H146"/>
  <c r="I145"/>
  <c r="H145"/>
  <c r="I144"/>
  <c r="H144"/>
  <c r="I143"/>
  <c r="H143"/>
  <c r="I142"/>
  <c r="H142"/>
  <c r="I141"/>
  <c r="H141"/>
  <c r="G141"/>
  <c r="F141"/>
  <c r="E141"/>
  <c r="D141"/>
  <c r="I140"/>
  <c r="H140"/>
  <c r="I139"/>
  <c r="H139"/>
  <c r="I138"/>
  <c r="H138"/>
  <c r="I137"/>
  <c r="H137"/>
  <c r="I136"/>
  <c r="H136"/>
  <c r="I135"/>
  <c r="H135"/>
  <c r="I134"/>
  <c r="H134"/>
  <c r="I133"/>
  <c r="H133"/>
  <c r="I132"/>
  <c r="H132"/>
  <c r="I131"/>
  <c r="H131"/>
  <c r="I130"/>
  <c r="H130"/>
  <c r="I129"/>
  <c r="H129"/>
  <c r="I128"/>
  <c r="H128"/>
  <c r="I127"/>
  <c r="H127"/>
  <c r="G127"/>
  <c r="F127"/>
  <c r="E127"/>
  <c r="D127"/>
  <c r="I126"/>
  <c r="H126"/>
  <c r="I125"/>
  <c r="H125"/>
  <c r="I124"/>
  <c r="H124"/>
  <c r="I123"/>
  <c r="H123"/>
  <c r="I122"/>
  <c r="H122"/>
  <c r="I121"/>
  <c r="H121"/>
  <c r="I120"/>
  <c r="H120"/>
  <c r="I119"/>
  <c r="H119"/>
  <c r="I118"/>
  <c r="H118"/>
  <c r="I117"/>
  <c r="H117"/>
  <c r="I116"/>
  <c r="H116"/>
  <c r="I115"/>
  <c r="H115"/>
  <c r="I114"/>
  <c r="H114"/>
  <c r="I113"/>
  <c r="H113"/>
  <c r="G113"/>
  <c r="F113"/>
  <c r="E113"/>
  <c r="D113"/>
  <c r="I112"/>
  <c r="H112"/>
  <c r="I111"/>
  <c r="H111"/>
  <c r="I110"/>
  <c r="H110"/>
  <c r="I109"/>
  <c r="H109"/>
  <c r="I108"/>
  <c r="H108"/>
  <c r="I107"/>
  <c r="H107"/>
  <c r="I106"/>
  <c r="H106"/>
  <c r="I105"/>
  <c r="H105"/>
  <c r="I104"/>
  <c r="H104"/>
  <c r="I103"/>
  <c r="H103"/>
  <c r="I102"/>
  <c r="H102"/>
  <c r="I101"/>
  <c r="H101"/>
  <c r="I100"/>
  <c r="H100"/>
  <c r="I99"/>
  <c r="H99"/>
  <c r="G99"/>
  <c r="F99"/>
  <c r="E99"/>
  <c r="D99"/>
  <c r="I98"/>
  <c r="H98"/>
  <c r="I97"/>
  <c r="H97"/>
  <c r="I96"/>
  <c r="H96"/>
  <c r="I95"/>
  <c r="H95"/>
  <c r="I94"/>
  <c r="H94"/>
  <c r="I93"/>
  <c r="H93"/>
  <c r="I92"/>
  <c r="H92"/>
  <c r="I91"/>
  <c r="H91"/>
  <c r="I90"/>
  <c r="H90"/>
  <c r="I89"/>
  <c r="H89"/>
  <c r="I88"/>
  <c r="H88"/>
  <c r="I87"/>
  <c r="H87"/>
  <c r="I86"/>
  <c r="H86"/>
  <c r="I85"/>
  <c r="H85"/>
  <c r="G85"/>
  <c r="F85"/>
  <c r="E85"/>
  <c r="D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H71" s="1"/>
  <c r="G71"/>
  <c r="F71"/>
  <c r="E71"/>
  <c r="D71"/>
  <c r="I65"/>
  <c r="H65"/>
  <c r="I64"/>
  <c r="H64"/>
  <c r="I51"/>
  <c r="H51"/>
  <c r="I50"/>
  <c r="H50"/>
  <c r="I70"/>
  <c r="H70"/>
  <c r="I69"/>
  <c r="H69"/>
  <c r="I68"/>
  <c r="H68"/>
  <c r="I67"/>
  <c r="H67"/>
  <c r="I66"/>
  <c r="H66"/>
  <c r="I63"/>
  <c r="H63"/>
  <c r="I62"/>
  <c r="H62"/>
  <c r="I61"/>
  <c r="H61"/>
  <c r="I60"/>
  <c r="H60"/>
  <c r="I59"/>
  <c r="H59"/>
  <c r="I58"/>
  <c r="H58"/>
  <c r="I57"/>
  <c r="H57"/>
  <c r="G57"/>
  <c r="F57"/>
  <c r="E57"/>
  <c r="D57"/>
  <c r="G43"/>
  <c r="F43"/>
  <c r="E43"/>
  <c r="D43"/>
  <c r="I56"/>
  <c r="H56"/>
  <c r="I55"/>
  <c r="H55"/>
  <c r="I54"/>
  <c r="H54"/>
  <c r="I53"/>
  <c r="H53"/>
  <c r="I52"/>
  <c r="H52"/>
  <c r="I49"/>
  <c r="H49"/>
  <c r="I48"/>
  <c r="H48"/>
  <c r="I47"/>
  <c r="H47"/>
  <c r="I46"/>
  <c r="H46"/>
  <c r="I45"/>
  <c r="H45"/>
  <c r="I44"/>
  <c r="H44"/>
  <c r="H43" l="1"/>
  <c r="H29"/>
  <c r="I43"/>
  <c r="I29"/>
  <c r="I17"/>
  <c r="H17"/>
  <c r="I71"/>
  <c r="I22"/>
  <c r="I19"/>
  <c r="H19"/>
  <c r="I16"/>
  <c r="I14"/>
  <c r="H21"/>
  <c r="H14"/>
</calcChain>
</file>

<file path=xl/sharedStrings.xml><?xml version="1.0" encoding="utf-8"?>
<sst xmlns="http://schemas.openxmlformats.org/spreadsheetml/2006/main" count="71" uniqueCount="61">
  <si>
    <t>за 2017 рік</t>
  </si>
  <si>
    <t>ІНФОРМАЦІЯ
про бюджет за бюджетними програмами
з деталізацією за кодами економічної класифікації видатків бюджету</t>
  </si>
  <si>
    <t>Код програмної класифікації видатків та кредитування бюджету/код економічної класифікації видатків бюджету або код кредитування</t>
  </si>
  <si>
    <t>Найменування згідно з програмною класифікцією видатків та кредитування бюджету</t>
  </si>
  <si>
    <t>Загальний фонд</t>
  </si>
  <si>
    <t>Спеціальний фонд</t>
  </si>
  <si>
    <t>план на 2017 рік з урахуванням внесених змін</t>
  </si>
  <si>
    <t>касове виконання за 2017 рік</t>
  </si>
  <si>
    <t>Разом</t>
  </si>
  <si>
    <t>(підпис)</t>
  </si>
  <si>
    <t>(ініціали та прізвище)</t>
  </si>
  <si>
    <t>в тому числі за кодами економічної класифікації видатків:</t>
  </si>
  <si>
    <t>в тому числі за бюджетними програмами:</t>
  </si>
  <si>
    <t>Код функціональної класифікації видатків та кредитування бюджету</t>
  </si>
  <si>
    <r>
      <t>1410180 ,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</si>
  <si>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0111</t>
  </si>
  <si>
    <t xml:space="preserve">Видатки всього за головним розпорядником коштів бюджету </t>
  </si>
  <si>
    <t>(найменування головного розпорядника коштів бюджету)</t>
  </si>
  <si>
    <t>Департамент охорони здоров'я та медичних послуг ЧМР</t>
  </si>
  <si>
    <r>
      <t>1412010 ,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</si>
  <si>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0731</t>
  </si>
  <si>
    <t>Багатопрофільна стаціонарна медична допомога населенню</t>
  </si>
  <si>
    <r>
      <t>1412050,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</si>
  <si>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0733</t>
  </si>
  <si>
    <t>Лікарсько-акушерська допомога  вагітним, породіллям та новонародженим</t>
  </si>
  <si>
    <r>
      <t>1412120 ,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</si>
  <si>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0721</t>
  </si>
  <si>
    <t>Амбулаторно-поліклінічна допомога населенню</t>
  </si>
  <si>
    <r>
      <t>1412140 ,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</si>
  <si>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0722</t>
  </si>
  <si>
    <t>Надання стоматологічної допомоги населенню</t>
  </si>
  <si>
    <r>
      <t>1412214 ,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</si>
  <si>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0763</t>
  </si>
  <si>
    <t>Забезпечення централізованих заходів з лікування хворих на цукровий та нецукровий діабет</t>
  </si>
  <si>
    <r>
      <t>1412220 ,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</si>
  <si>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Інші заходи по охороні здоров'я </t>
  </si>
  <si>
    <r>
      <t>1413050 ,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</si>
  <si>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1070</t>
  </si>
  <si>
    <t xml:space="preserve">Пільгове медичне обслуговування осіб, які постраждали внаслідок Чорнобильської катастрофи </t>
  </si>
  <si>
    <r>
      <t>1416310 ,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</si>
  <si>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0490</t>
  </si>
  <si>
    <t>Реалізація заходів щодо інвестиційного розвитку території</t>
  </si>
  <si>
    <r>
      <t>1416360 ,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</si>
  <si>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Проведення невідкладних відновлювальних робіт, будівництво та реконструкція лікарень загального профілю</t>
  </si>
  <si>
    <r>
      <t>1417810 ,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</si>
  <si>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0320</t>
  </si>
  <si>
    <t xml:space="preserve">Видатки на запобігання та ліквідацію надзвичайних ситуацій та наслідків стихійного лиха </t>
  </si>
  <si>
    <r>
      <t>1418600 ,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</si>
  <si>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 xml:space="preserve">0133 </t>
  </si>
  <si>
    <t xml:space="preserve">Інші видатки </t>
  </si>
  <si>
    <r>
      <t>1418800 ,</t>
    </r>
    <r>
      <rPr>
        <sz val="11"/>
        <color indexed="8"/>
        <rFont val="Times New Roman"/>
        <family val="1"/>
        <charset val="204"/>
      </rPr>
      <t xml:space="preserve"> у тому числі за КЕКВ:</t>
    </r>
  </si>
  <si>
    <t>0180</t>
  </si>
  <si>
    <t>Інші субвенції</t>
  </si>
  <si>
    <t>14 Департамент охорони здоров'я та медичних послуг ЧМР</t>
  </si>
  <si>
    <t>Директор департаменту охорони здоров'я та медичних послуг ЧМР</t>
  </si>
  <si>
    <t>О.М.Стадник</t>
  </si>
  <si>
    <t>Л.П.Проценко</t>
  </si>
  <si>
    <t>Начальник відділу бухгалтерського обліку</t>
  </si>
  <si>
    <t>Начальник відділу економічного планування</t>
  </si>
  <si>
    <t>Г.Ю.Галушка</t>
  </si>
  <si>
    <t>Керівництво і управління у відповідній сфері у містах, селищах, селах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</si>
</sst>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64" fontId="6" fillId="2" borderId="1" xfId="0" applyNumberFormat="1" applyFont="1" applyFill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7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7" fillId="0" borderId="2" xfId="0" applyFont="1" applyBorder="1" applyAlignment="1"/>
    <xf numFmtId="0" fontId="7" fillId="0" borderId="2" xfId="0" applyFont="1" applyBorder="1"/>
    <xf numFmtId="164" fontId="9" fillId="0" borderId="1" xfId="0" applyNumberFormat="1" applyFont="1" applyBorder="1" applyAlignment="1">
      <alignment horizontal="right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1" xfId="0" applyFill="1" applyBorder="1"/>
    <xf numFmtId="0" fontId="7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ill="1" applyBorder="1"/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18"/>
  <sheetViews>
    <sheetView tabSelected="1" zoomScale="75" zoomScaleNormal="75" workbookViewId="0">
      <selection activeCell="C29" sqref="C29:C42"/>
    </sheetView>
  </sheetViews>
  <sheetFormatPr defaultColWidth="8.85546875" defaultRowHeight="15"/>
  <cols>
    <col min="1" max="1" width="25" style="1" customWidth="1"/>
    <col min="2" max="2" width="16.140625" style="1" customWidth="1"/>
    <col min="3" max="3" width="36.140625" style="1" customWidth="1"/>
    <col min="4" max="4" width="18" style="1" bestFit="1" customWidth="1"/>
    <col min="5" max="5" width="17.42578125" style="1" bestFit="1" customWidth="1"/>
    <col min="6" max="6" width="19.28515625" style="1" customWidth="1"/>
    <col min="7" max="7" width="18.85546875" style="1" customWidth="1"/>
    <col min="8" max="8" width="19.140625" style="1" customWidth="1"/>
    <col min="9" max="9" width="18.5703125" style="1" customWidth="1"/>
    <col min="10" max="16384" width="8.85546875" style="1"/>
  </cols>
  <sheetData>
    <row r="3" spans="1:9" ht="60.75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</row>
    <row r="4" spans="1:9" ht="30" customHeight="1">
      <c r="A4" s="23" t="s">
        <v>18</v>
      </c>
      <c r="B4" s="26"/>
      <c r="C4" s="26"/>
      <c r="D4" s="26"/>
      <c r="E4" s="26"/>
      <c r="F4" s="26"/>
      <c r="G4" s="26"/>
      <c r="H4" s="26"/>
      <c r="I4" s="26"/>
    </row>
    <row r="5" spans="1:9" ht="15.75" customHeight="1">
      <c r="A5" s="27" t="s">
        <v>17</v>
      </c>
      <c r="B5" s="27"/>
      <c r="C5" s="27"/>
      <c r="D5" s="27"/>
      <c r="E5" s="27"/>
      <c r="F5" s="27"/>
      <c r="G5" s="27"/>
      <c r="H5" s="27"/>
      <c r="I5" s="27"/>
    </row>
    <row r="6" spans="1:9" ht="18.75">
      <c r="A6" s="30" t="s">
        <v>0</v>
      </c>
      <c r="B6" s="30"/>
      <c r="C6" s="30"/>
      <c r="D6" s="30"/>
      <c r="E6" s="30"/>
      <c r="F6" s="30"/>
      <c r="G6" s="30"/>
      <c r="H6" s="30"/>
      <c r="I6" s="30"/>
    </row>
    <row r="7" spans="1:9" ht="6.6" customHeight="1"/>
    <row r="8" spans="1:9" ht="4.9000000000000004" customHeight="1"/>
    <row r="9" spans="1:9" ht="21" customHeight="1">
      <c r="A9" s="28" t="s">
        <v>2</v>
      </c>
      <c r="B9" s="28" t="s">
        <v>13</v>
      </c>
      <c r="C9" s="28" t="s">
        <v>3</v>
      </c>
      <c r="D9" s="32" t="s">
        <v>4</v>
      </c>
      <c r="E9" s="32"/>
      <c r="F9" s="28" t="s">
        <v>5</v>
      </c>
      <c r="G9" s="28"/>
      <c r="H9" s="28" t="s">
        <v>8</v>
      </c>
      <c r="I9" s="28"/>
    </row>
    <row r="10" spans="1:9" ht="103.5" customHeight="1">
      <c r="A10" s="31"/>
      <c r="B10" s="29"/>
      <c r="C10" s="29"/>
      <c r="D10" s="7" t="s">
        <v>6</v>
      </c>
      <c r="E10" s="7" t="s">
        <v>7</v>
      </c>
      <c r="F10" s="7" t="s">
        <v>6</v>
      </c>
      <c r="G10" s="7" t="s">
        <v>7</v>
      </c>
      <c r="H10" s="7" t="s">
        <v>6</v>
      </c>
      <c r="I10" s="7" t="s">
        <v>7</v>
      </c>
    </row>
    <row r="11" spans="1:9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</row>
    <row r="12" spans="1:9" ht="57">
      <c r="A12" s="6" t="s">
        <v>16</v>
      </c>
      <c r="B12" s="6"/>
      <c r="C12" s="6" t="s">
        <v>53</v>
      </c>
      <c r="D12" s="9">
        <f t="shared" ref="D12:E12" si="0">SUM(D14:D27)</f>
        <v>409327152.81999999</v>
      </c>
      <c r="E12" s="9">
        <f t="shared" si="0"/>
        <v>400126267.98000002</v>
      </c>
      <c r="F12" s="9">
        <f>SUM(F14:F27)</f>
        <v>76920472.189999998</v>
      </c>
      <c r="G12" s="9">
        <f>SUM(G14:G27)</f>
        <v>73886878.570000008</v>
      </c>
      <c r="H12" s="9">
        <f t="shared" ref="H12:I12" si="1">SUM(H14:H27)</f>
        <v>486247625.00999999</v>
      </c>
      <c r="I12" s="9">
        <f t="shared" si="1"/>
        <v>474013146.55000001</v>
      </c>
    </row>
    <row r="13" spans="1:9" ht="45">
      <c r="A13" s="7" t="s">
        <v>11</v>
      </c>
      <c r="B13" s="7"/>
      <c r="C13" s="3"/>
      <c r="D13" s="10"/>
      <c r="E13" s="10"/>
      <c r="F13" s="10"/>
      <c r="G13" s="10"/>
      <c r="H13" s="10"/>
      <c r="I13" s="10"/>
    </row>
    <row r="14" spans="1:9">
      <c r="A14" s="4">
        <v>2110</v>
      </c>
      <c r="B14" s="4"/>
      <c r="C14" s="3"/>
      <c r="D14" s="10">
        <f>D30+D44+D58+D72+D86+D100+D114+D128+D142+D156+D170+D184+D198</f>
        <v>3656774</v>
      </c>
      <c r="E14" s="10">
        <f t="shared" ref="E14:G14" si="2">E30+E44+E58+E72+E86+E100+E114+E128+E142+E156+E170+E184+E198</f>
        <v>3578917.3199999994</v>
      </c>
      <c r="F14" s="10">
        <f t="shared" si="2"/>
        <v>0</v>
      </c>
      <c r="G14" s="10">
        <f t="shared" si="2"/>
        <v>0</v>
      </c>
      <c r="H14" s="10">
        <f>D14+F14</f>
        <v>3656774</v>
      </c>
      <c r="I14" s="10">
        <f>E14+G14</f>
        <v>3578917.3199999994</v>
      </c>
    </row>
    <row r="15" spans="1:9">
      <c r="A15" s="4">
        <v>2120</v>
      </c>
      <c r="B15" s="4"/>
      <c r="C15" s="3"/>
      <c r="D15" s="10">
        <f t="shared" ref="D15:G15" si="3">D31+D45+D59+D73+D87+D101+D115+D129+D143+D157+D171+D185+D199</f>
        <v>646732</v>
      </c>
      <c r="E15" s="10">
        <f t="shared" si="3"/>
        <v>629881.70000000007</v>
      </c>
      <c r="F15" s="10">
        <f t="shared" si="3"/>
        <v>0</v>
      </c>
      <c r="G15" s="10">
        <f t="shared" si="3"/>
        <v>0</v>
      </c>
      <c r="H15" s="10">
        <f t="shared" ref="H15:H26" si="4">D15+F15</f>
        <v>646732</v>
      </c>
      <c r="I15" s="10">
        <f t="shared" ref="I15:I26" si="5">E15+G15</f>
        <v>629881.70000000007</v>
      </c>
    </row>
    <row r="16" spans="1:9">
      <c r="A16" s="4">
        <v>2210</v>
      </c>
      <c r="B16" s="4"/>
      <c r="C16" s="3"/>
      <c r="D16" s="10">
        <f t="shared" ref="D16:G16" si="6">D32+D46+D60+D74+D88+D102+D116+D130+D144+D158+D172+D186+D200</f>
        <v>100825</v>
      </c>
      <c r="E16" s="10">
        <f t="shared" si="6"/>
        <v>100597.8</v>
      </c>
      <c r="F16" s="10">
        <f t="shared" si="6"/>
        <v>0</v>
      </c>
      <c r="G16" s="10">
        <f t="shared" si="6"/>
        <v>0</v>
      </c>
      <c r="H16" s="10">
        <f t="shared" si="4"/>
        <v>100825</v>
      </c>
      <c r="I16" s="10">
        <f t="shared" si="5"/>
        <v>100597.8</v>
      </c>
    </row>
    <row r="17" spans="1:9">
      <c r="A17" s="4">
        <v>2240</v>
      </c>
      <c r="B17" s="4"/>
      <c r="C17" s="3"/>
      <c r="D17" s="10">
        <f t="shared" ref="D17:G17" si="7">D33+D47+D61+D75+D89+D103+D117+D131+D145+D159+D173+D187+D201</f>
        <v>8797209.5800000001</v>
      </c>
      <c r="E17" s="10">
        <f t="shared" si="7"/>
        <v>6546022.4900000002</v>
      </c>
      <c r="F17" s="10">
        <f t="shared" si="7"/>
        <v>0</v>
      </c>
      <c r="G17" s="10">
        <f t="shared" si="7"/>
        <v>0</v>
      </c>
      <c r="H17" s="10">
        <f t="shared" si="4"/>
        <v>8797209.5800000001</v>
      </c>
      <c r="I17" s="10">
        <f t="shared" si="5"/>
        <v>6546022.4900000002</v>
      </c>
    </row>
    <row r="18" spans="1:9">
      <c r="A18" s="4">
        <v>2250</v>
      </c>
      <c r="B18" s="4"/>
      <c r="C18" s="3"/>
      <c r="D18" s="10">
        <f t="shared" ref="D18:G18" si="8">D34+D48+D62+D76+D90+D104+D118+D132+D146+D160+D174+D188+D202</f>
        <v>3070</v>
      </c>
      <c r="E18" s="10">
        <f t="shared" si="8"/>
        <v>2450.15</v>
      </c>
      <c r="F18" s="10">
        <f t="shared" si="8"/>
        <v>0</v>
      </c>
      <c r="G18" s="10">
        <f t="shared" si="8"/>
        <v>0</v>
      </c>
      <c r="H18" s="10">
        <f t="shared" si="4"/>
        <v>3070</v>
      </c>
      <c r="I18" s="10">
        <f t="shared" si="5"/>
        <v>2450.15</v>
      </c>
    </row>
    <row r="19" spans="1:9">
      <c r="A19" s="4">
        <v>2282</v>
      </c>
      <c r="B19" s="4"/>
      <c r="C19" s="3"/>
      <c r="D19" s="10">
        <f t="shared" ref="D19:G19" si="9">D35+D49+D63+D77+D91+D105+D119+D133+D147+D161+D175+D189+D203</f>
        <v>395909592.24000001</v>
      </c>
      <c r="E19" s="10">
        <f t="shared" si="9"/>
        <v>389068458.28000003</v>
      </c>
      <c r="F19" s="10">
        <f t="shared" si="9"/>
        <v>20502929.119999997</v>
      </c>
      <c r="G19" s="10">
        <f t="shared" si="9"/>
        <v>19685380.629999999</v>
      </c>
      <c r="H19" s="10">
        <f t="shared" si="4"/>
        <v>416412521.36000001</v>
      </c>
      <c r="I19" s="10">
        <f t="shared" si="5"/>
        <v>408753838.91000003</v>
      </c>
    </row>
    <row r="20" spans="1:9" hidden="1">
      <c r="A20" s="4">
        <v>2710</v>
      </c>
      <c r="B20" s="4"/>
      <c r="C20" s="3"/>
      <c r="D20" s="10">
        <f t="shared" ref="D20:G20" si="10">D36+D50+D64+D78+D92+D106+D120+D134+D148+D162+D176+D190+D204</f>
        <v>0</v>
      </c>
      <c r="E20" s="10">
        <f t="shared" si="10"/>
        <v>0</v>
      </c>
      <c r="F20" s="10">
        <f t="shared" si="10"/>
        <v>0</v>
      </c>
      <c r="G20" s="10">
        <f t="shared" si="10"/>
        <v>0</v>
      </c>
      <c r="H20" s="10">
        <f t="shared" si="4"/>
        <v>0</v>
      </c>
      <c r="I20" s="10">
        <f t="shared" si="5"/>
        <v>0</v>
      </c>
    </row>
    <row r="21" spans="1:9">
      <c r="A21" s="4">
        <v>2730</v>
      </c>
      <c r="B21" s="4"/>
      <c r="C21" s="3"/>
      <c r="D21" s="10">
        <f t="shared" ref="D21:G21" si="11">D37+D51+D65+D79+D93+D107+D121+D135+D149+D163+D177+D191+D205</f>
        <v>142295</v>
      </c>
      <c r="E21" s="10">
        <f t="shared" si="11"/>
        <v>129295.8</v>
      </c>
      <c r="F21" s="10">
        <f t="shared" si="11"/>
        <v>0</v>
      </c>
      <c r="G21" s="10">
        <f t="shared" si="11"/>
        <v>0</v>
      </c>
      <c r="H21" s="10">
        <f t="shared" si="4"/>
        <v>142295</v>
      </c>
      <c r="I21" s="10">
        <f t="shared" si="5"/>
        <v>129295.8</v>
      </c>
    </row>
    <row r="22" spans="1:9">
      <c r="A22" s="4">
        <v>2800</v>
      </c>
      <c r="B22" s="4"/>
      <c r="C22" s="3"/>
      <c r="D22" s="10">
        <f t="shared" ref="D22:G22" si="12">D38+D52+D66+D80+D94+D108+D122+D136+D150+D164+D178+D192+D206</f>
        <v>70655</v>
      </c>
      <c r="E22" s="10">
        <f t="shared" si="12"/>
        <v>70644.44</v>
      </c>
      <c r="F22" s="10">
        <f t="shared" si="12"/>
        <v>0</v>
      </c>
      <c r="G22" s="10">
        <f t="shared" si="12"/>
        <v>0</v>
      </c>
      <c r="H22" s="10">
        <f t="shared" si="4"/>
        <v>70655</v>
      </c>
      <c r="I22" s="10">
        <f t="shared" si="5"/>
        <v>70644.44</v>
      </c>
    </row>
    <row r="23" spans="1:9">
      <c r="A23" s="4">
        <v>3110</v>
      </c>
      <c r="B23" s="4"/>
      <c r="C23" s="3"/>
      <c r="D23" s="10">
        <f t="shared" ref="D23:G23" si="13">D39+D53+D67+D81+D95+D109+D123+D137+D151+D165+D179+D193+D207</f>
        <v>0</v>
      </c>
      <c r="E23" s="10">
        <f t="shared" si="13"/>
        <v>0</v>
      </c>
      <c r="F23" s="10">
        <f t="shared" si="13"/>
        <v>38499</v>
      </c>
      <c r="G23" s="10">
        <f t="shared" si="13"/>
        <v>38499</v>
      </c>
      <c r="H23" s="10">
        <f t="shared" si="4"/>
        <v>38499</v>
      </c>
      <c r="I23" s="10">
        <f t="shared" si="5"/>
        <v>38499</v>
      </c>
    </row>
    <row r="24" spans="1:9" hidden="1">
      <c r="A24" s="4">
        <v>3132</v>
      </c>
      <c r="B24" s="4"/>
      <c r="C24" s="3"/>
      <c r="D24" s="10">
        <f t="shared" ref="D24:G24" si="14">D40+D54+D68+D82+D96+D110+D124+D138+D152+D166+D180+D194+D208</f>
        <v>0</v>
      </c>
      <c r="E24" s="10">
        <f t="shared" si="14"/>
        <v>0</v>
      </c>
      <c r="F24" s="10">
        <f t="shared" si="14"/>
        <v>0</v>
      </c>
      <c r="G24" s="10">
        <f t="shared" si="14"/>
        <v>0</v>
      </c>
      <c r="H24" s="10">
        <f t="shared" si="4"/>
        <v>0</v>
      </c>
      <c r="I24" s="10">
        <f t="shared" si="5"/>
        <v>0</v>
      </c>
    </row>
    <row r="25" spans="1:9" hidden="1">
      <c r="A25" s="4">
        <v>3143</v>
      </c>
      <c r="B25" s="4"/>
      <c r="C25" s="3"/>
      <c r="D25" s="10">
        <f t="shared" ref="D25:G25" si="15">D41+D55+D69+D83+D97+D111+D125+D139+D153+D167+D181+D195+D209</f>
        <v>0</v>
      </c>
      <c r="E25" s="10">
        <f t="shared" si="15"/>
        <v>0</v>
      </c>
      <c r="F25" s="10">
        <f t="shared" si="15"/>
        <v>0</v>
      </c>
      <c r="G25" s="10">
        <f t="shared" si="15"/>
        <v>0</v>
      </c>
      <c r="H25" s="10">
        <f t="shared" si="4"/>
        <v>0</v>
      </c>
      <c r="I25" s="10">
        <f t="shared" si="5"/>
        <v>0</v>
      </c>
    </row>
    <row r="26" spans="1:9">
      <c r="A26" s="4">
        <v>3210</v>
      </c>
      <c r="B26" s="4"/>
      <c r="C26" s="3"/>
      <c r="D26" s="10">
        <f t="shared" ref="D26:G26" si="16">D42+D56+D70+D84+D98+D112+D126+D140+D154+D168+D182+D196+D210</f>
        <v>0</v>
      </c>
      <c r="E26" s="10">
        <f t="shared" si="16"/>
        <v>0</v>
      </c>
      <c r="F26" s="10">
        <f t="shared" si="16"/>
        <v>55679799.07</v>
      </c>
      <c r="G26" s="10">
        <f t="shared" si="16"/>
        <v>53463753.940000005</v>
      </c>
      <c r="H26" s="10">
        <f t="shared" si="4"/>
        <v>55679799.07</v>
      </c>
      <c r="I26" s="10">
        <f t="shared" si="5"/>
        <v>53463753.940000005</v>
      </c>
    </row>
    <row r="27" spans="1:9">
      <c r="A27" s="4">
        <v>3220</v>
      </c>
      <c r="B27" s="4"/>
      <c r="C27" s="3"/>
      <c r="D27" s="10">
        <f>D211</f>
        <v>0</v>
      </c>
      <c r="E27" s="10">
        <f t="shared" ref="E27:G27" si="17">E211</f>
        <v>0</v>
      </c>
      <c r="F27" s="10">
        <f t="shared" si="17"/>
        <v>699245</v>
      </c>
      <c r="G27" s="10">
        <f t="shared" si="17"/>
        <v>699245</v>
      </c>
      <c r="H27" s="10">
        <f t="shared" ref="H27" si="18">D27+F27</f>
        <v>699245</v>
      </c>
      <c r="I27" s="10">
        <f t="shared" ref="I27" si="19">E27+G27</f>
        <v>699245</v>
      </c>
    </row>
    <row r="28" spans="1:9" ht="30">
      <c r="A28" s="2" t="s">
        <v>12</v>
      </c>
      <c r="B28" s="2"/>
      <c r="C28" s="3"/>
      <c r="D28" s="10"/>
      <c r="E28" s="10"/>
      <c r="F28" s="10"/>
      <c r="G28" s="10"/>
      <c r="H28" s="10"/>
      <c r="I28" s="10"/>
    </row>
    <row r="29" spans="1:9" ht="42.75" customHeight="1">
      <c r="A29" s="5" t="s">
        <v>14</v>
      </c>
      <c r="B29" s="21" t="s">
        <v>15</v>
      </c>
      <c r="C29" s="21" t="s">
        <v>60</v>
      </c>
      <c r="D29" s="11">
        <f>SUM(D30:D42)</f>
        <v>4507476</v>
      </c>
      <c r="E29" s="11">
        <f t="shared" ref="E29:I29" si="20">SUM(E30:E42)</f>
        <v>4411879.66</v>
      </c>
      <c r="F29" s="11">
        <f t="shared" si="20"/>
        <v>38499</v>
      </c>
      <c r="G29" s="11">
        <f t="shared" si="20"/>
        <v>38499</v>
      </c>
      <c r="H29" s="11">
        <f t="shared" si="20"/>
        <v>4545975</v>
      </c>
      <c r="I29" s="11">
        <f t="shared" si="20"/>
        <v>4450378.66</v>
      </c>
    </row>
    <row r="30" spans="1:9">
      <c r="A30" s="4">
        <v>2110</v>
      </c>
      <c r="B30" s="22"/>
      <c r="C30" s="22"/>
      <c r="D30" s="10">
        <v>3656774</v>
      </c>
      <c r="E30" s="10">
        <v>3578917.3199999994</v>
      </c>
      <c r="F30" s="10"/>
      <c r="G30" s="10"/>
      <c r="H30" s="10">
        <f>D30+F30</f>
        <v>3656774</v>
      </c>
      <c r="I30" s="10">
        <f>E30+G30</f>
        <v>3578917.3199999994</v>
      </c>
    </row>
    <row r="31" spans="1:9">
      <c r="A31" s="4">
        <v>2120</v>
      </c>
      <c r="B31" s="22"/>
      <c r="C31" s="22"/>
      <c r="D31" s="10">
        <v>646732</v>
      </c>
      <c r="E31" s="10">
        <v>629881.70000000007</v>
      </c>
      <c r="F31" s="10"/>
      <c r="G31" s="10"/>
      <c r="H31" s="10">
        <f t="shared" ref="H31:I42" si="21">D31+F31</f>
        <v>646732</v>
      </c>
      <c r="I31" s="10">
        <f t="shared" si="21"/>
        <v>629881.70000000007</v>
      </c>
    </row>
    <row r="32" spans="1:9">
      <c r="A32" s="4">
        <v>2210</v>
      </c>
      <c r="B32" s="22"/>
      <c r="C32" s="22"/>
      <c r="D32" s="10">
        <v>100825</v>
      </c>
      <c r="E32" s="10">
        <v>100597.8</v>
      </c>
      <c r="F32" s="10"/>
      <c r="G32" s="10"/>
      <c r="H32" s="10">
        <f t="shared" si="21"/>
        <v>100825</v>
      </c>
      <c r="I32" s="10">
        <f t="shared" si="21"/>
        <v>100597.8</v>
      </c>
    </row>
    <row r="33" spans="1:9">
      <c r="A33" s="4">
        <v>2240</v>
      </c>
      <c r="B33" s="22"/>
      <c r="C33" s="22"/>
      <c r="D33" s="10">
        <v>28420</v>
      </c>
      <c r="E33" s="10">
        <v>28388.25</v>
      </c>
      <c r="F33" s="10"/>
      <c r="G33" s="10"/>
      <c r="H33" s="10">
        <f t="shared" si="21"/>
        <v>28420</v>
      </c>
      <c r="I33" s="10">
        <f t="shared" si="21"/>
        <v>28388.25</v>
      </c>
    </row>
    <row r="34" spans="1:9">
      <c r="A34" s="4">
        <v>2250</v>
      </c>
      <c r="B34" s="22"/>
      <c r="C34" s="22"/>
      <c r="D34" s="10">
        <v>3070</v>
      </c>
      <c r="E34" s="10">
        <v>2450.15</v>
      </c>
      <c r="F34" s="10"/>
      <c r="G34" s="10"/>
      <c r="H34" s="10">
        <f t="shared" si="21"/>
        <v>3070</v>
      </c>
      <c r="I34" s="10">
        <f t="shared" si="21"/>
        <v>2450.15</v>
      </c>
    </row>
    <row r="35" spans="1:9">
      <c r="A35" s="4">
        <v>2282</v>
      </c>
      <c r="B35" s="22"/>
      <c r="C35" s="22"/>
      <c r="D35" s="10">
        <v>1000</v>
      </c>
      <c r="E35" s="10">
        <v>1000</v>
      </c>
      <c r="F35" s="10"/>
      <c r="G35" s="10"/>
      <c r="H35" s="10">
        <f t="shared" si="21"/>
        <v>1000</v>
      </c>
      <c r="I35" s="10">
        <f t="shared" si="21"/>
        <v>1000</v>
      </c>
    </row>
    <row r="36" spans="1:9" hidden="1">
      <c r="A36" s="4">
        <v>2710</v>
      </c>
      <c r="B36" s="22"/>
      <c r="C36" s="22"/>
      <c r="D36" s="10"/>
      <c r="E36" s="10"/>
      <c r="F36" s="10"/>
      <c r="G36" s="10"/>
      <c r="H36" s="10">
        <f t="shared" si="21"/>
        <v>0</v>
      </c>
      <c r="I36" s="10">
        <f t="shared" si="21"/>
        <v>0</v>
      </c>
    </row>
    <row r="37" spans="1:9" hidden="1">
      <c r="A37" s="4">
        <v>2730</v>
      </c>
      <c r="B37" s="22"/>
      <c r="C37" s="22"/>
      <c r="D37" s="10"/>
      <c r="E37" s="10"/>
      <c r="F37" s="10"/>
      <c r="G37" s="10"/>
      <c r="H37" s="10">
        <f t="shared" si="21"/>
        <v>0</v>
      </c>
      <c r="I37" s="10">
        <f t="shared" si="21"/>
        <v>0</v>
      </c>
    </row>
    <row r="38" spans="1:9">
      <c r="A38" s="4">
        <v>2800</v>
      </c>
      <c r="B38" s="22"/>
      <c r="C38" s="22"/>
      <c r="D38" s="10">
        <v>70655</v>
      </c>
      <c r="E38" s="10">
        <v>70644.44</v>
      </c>
      <c r="F38" s="10"/>
      <c r="G38" s="10"/>
      <c r="H38" s="10">
        <f t="shared" si="21"/>
        <v>70655</v>
      </c>
      <c r="I38" s="10">
        <f t="shared" si="21"/>
        <v>70644.44</v>
      </c>
    </row>
    <row r="39" spans="1:9">
      <c r="A39" s="4">
        <v>3110</v>
      </c>
      <c r="B39" s="22"/>
      <c r="C39" s="22"/>
      <c r="D39" s="10"/>
      <c r="E39" s="10"/>
      <c r="F39" s="10">
        <v>38499</v>
      </c>
      <c r="G39" s="10">
        <v>38499</v>
      </c>
      <c r="H39" s="10">
        <f t="shared" si="21"/>
        <v>38499</v>
      </c>
      <c r="I39" s="10">
        <f t="shared" si="21"/>
        <v>38499</v>
      </c>
    </row>
    <row r="40" spans="1:9" hidden="1">
      <c r="A40" s="4">
        <v>3132</v>
      </c>
      <c r="B40" s="22"/>
      <c r="C40" s="22"/>
      <c r="D40" s="10"/>
      <c r="E40" s="10"/>
      <c r="F40" s="10"/>
      <c r="G40" s="10"/>
      <c r="H40" s="10">
        <f t="shared" si="21"/>
        <v>0</v>
      </c>
      <c r="I40" s="10">
        <f t="shared" si="21"/>
        <v>0</v>
      </c>
    </row>
    <row r="41" spans="1:9" hidden="1">
      <c r="A41" s="4">
        <v>3143</v>
      </c>
      <c r="B41" s="22"/>
      <c r="C41" s="22"/>
      <c r="D41" s="10"/>
      <c r="E41" s="10"/>
      <c r="F41" s="10"/>
      <c r="G41" s="10"/>
      <c r="H41" s="10">
        <f t="shared" si="21"/>
        <v>0</v>
      </c>
      <c r="I41" s="10">
        <f t="shared" si="21"/>
        <v>0</v>
      </c>
    </row>
    <row r="42" spans="1:9" hidden="1">
      <c r="A42" s="4">
        <v>3210</v>
      </c>
      <c r="B42" s="22"/>
      <c r="C42" s="22"/>
      <c r="D42" s="10"/>
      <c r="E42" s="10"/>
      <c r="F42" s="10"/>
      <c r="G42" s="10"/>
      <c r="H42" s="10">
        <f t="shared" si="21"/>
        <v>0</v>
      </c>
      <c r="I42" s="10">
        <f t="shared" si="21"/>
        <v>0</v>
      </c>
    </row>
    <row r="43" spans="1:9" ht="33" customHeight="1">
      <c r="A43" s="5" t="s">
        <v>19</v>
      </c>
      <c r="B43" s="33" t="s">
        <v>20</v>
      </c>
      <c r="C43" s="21" t="s">
        <v>21</v>
      </c>
      <c r="D43" s="11">
        <f>SUM(D44:D56)</f>
        <v>215570164.5</v>
      </c>
      <c r="E43" s="11">
        <f t="shared" ref="E43" si="22">SUM(E44:E56)</f>
        <v>213186493.18000001</v>
      </c>
      <c r="F43" s="11">
        <f t="shared" ref="F43" si="23">SUM(F44:F56)</f>
        <v>38610263.719999999</v>
      </c>
      <c r="G43" s="11">
        <f t="shared" ref="G43" si="24">SUM(G44:G56)</f>
        <v>37382528.969999999</v>
      </c>
      <c r="H43" s="11">
        <f t="shared" ref="H43" si="25">SUM(H44:H56)</f>
        <v>254180428.22</v>
      </c>
      <c r="I43" s="11">
        <f t="shared" ref="I43" si="26">SUM(I44:I56)</f>
        <v>250569022.15000001</v>
      </c>
    </row>
    <row r="44" spans="1:9" ht="18.75" hidden="1" customHeight="1">
      <c r="A44" s="4">
        <v>2110</v>
      </c>
      <c r="B44" s="34"/>
      <c r="C44" s="22"/>
      <c r="D44" s="10"/>
      <c r="E44" s="10"/>
      <c r="F44" s="10"/>
      <c r="G44" s="10"/>
      <c r="H44" s="10">
        <f>D44+F44</f>
        <v>0</v>
      </c>
      <c r="I44" s="10">
        <f>E44+G44</f>
        <v>0</v>
      </c>
    </row>
    <row r="45" spans="1:9" ht="18.75" hidden="1" customHeight="1">
      <c r="A45" s="4">
        <v>2120</v>
      </c>
      <c r="B45" s="34"/>
      <c r="C45" s="22"/>
      <c r="D45" s="10"/>
      <c r="E45" s="10"/>
      <c r="F45" s="10"/>
      <c r="G45" s="10"/>
      <c r="H45" s="10">
        <f t="shared" ref="H45:H56" si="27">D45+F45</f>
        <v>0</v>
      </c>
      <c r="I45" s="10">
        <f t="shared" ref="I45:I56" si="28">E45+G45</f>
        <v>0</v>
      </c>
    </row>
    <row r="46" spans="1:9" ht="18.75" hidden="1" customHeight="1">
      <c r="A46" s="4">
        <v>2210</v>
      </c>
      <c r="B46" s="34"/>
      <c r="C46" s="22"/>
      <c r="D46" s="10"/>
      <c r="E46" s="10"/>
      <c r="F46" s="10"/>
      <c r="G46" s="10"/>
      <c r="H46" s="10">
        <f t="shared" si="27"/>
        <v>0</v>
      </c>
      <c r="I46" s="10">
        <f t="shared" si="28"/>
        <v>0</v>
      </c>
    </row>
    <row r="47" spans="1:9" ht="18.75" hidden="1" customHeight="1">
      <c r="A47" s="4">
        <v>2240</v>
      </c>
      <c r="B47" s="34"/>
      <c r="C47" s="22"/>
      <c r="D47" s="10"/>
      <c r="E47" s="10"/>
      <c r="F47" s="10"/>
      <c r="G47" s="10"/>
      <c r="H47" s="10">
        <f t="shared" si="27"/>
        <v>0</v>
      </c>
      <c r="I47" s="10">
        <f t="shared" si="28"/>
        <v>0</v>
      </c>
    </row>
    <row r="48" spans="1:9" ht="18.75" hidden="1" customHeight="1">
      <c r="A48" s="4">
        <v>2250</v>
      </c>
      <c r="B48" s="34"/>
      <c r="C48" s="22"/>
      <c r="D48" s="10"/>
      <c r="E48" s="10"/>
      <c r="F48" s="10"/>
      <c r="G48" s="10"/>
      <c r="H48" s="10">
        <f t="shared" si="27"/>
        <v>0</v>
      </c>
      <c r="I48" s="10">
        <f t="shared" si="28"/>
        <v>0</v>
      </c>
    </row>
    <row r="49" spans="1:9">
      <c r="A49" s="4">
        <v>2282</v>
      </c>
      <c r="B49" s="34"/>
      <c r="C49" s="22"/>
      <c r="D49" s="10">
        <v>215570164.5</v>
      </c>
      <c r="E49" s="10">
        <v>213186493.18000001</v>
      </c>
      <c r="F49" s="10">
        <v>3558805.2800000003</v>
      </c>
      <c r="G49" s="10">
        <v>3265125.5</v>
      </c>
      <c r="H49" s="10">
        <f t="shared" si="27"/>
        <v>219128969.78</v>
      </c>
      <c r="I49" s="10">
        <f t="shared" si="28"/>
        <v>216451618.68000001</v>
      </c>
    </row>
    <row r="50" spans="1:9" ht="18.75" hidden="1" customHeight="1">
      <c r="A50" s="4">
        <v>2710</v>
      </c>
      <c r="B50" s="34"/>
      <c r="C50" s="22"/>
      <c r="D50" s="10"/>
      <c r="E50" s="10"/>
      <c r="F50" s="10"/>
      <c r="G50" s="10"/>
      <c r="H50" s="10">
        <f t="shared" ref="H50:H51" si="29">D50+F50</f>
        <v>0</v>
      </c>
      <c r="I50" s="10">
        <f t="shared" ref="I50:I51" si="30">E50+G50</f>
        <v>0</v>
      </c>
    </row>
    <row r="51" spans="1:9" ht="18.75" hidden="1" customHeight="1">
      <c r="A51" s="4">
        <v>2730</v>
      </c>
      <c r="B51" s="34"/>
      <c r="C51" s="22"/>
      <c r="D51" s="10"/>
      <c r="E51" s="10"/>
      <c r="F51" s="10"/>
      <c r="G51" s="10"/>
      <c r="H51" s="10">
        <f t="shared" si="29"/>
        <v>0</v>
      </c>
      <c r="I51" s="10">
        <f t="shared" si="30"/>
        <v>0</v>
      </c>
    </row>
    <row r="52" spans="1:9" ht="18.75" hidden="1" customHeight="1">
      <c r="A52" s="4">
        <v>2800</v>
      </c>
      <c r="B52" s="34"/>
      <c r="C52" s="22"/>
      <c r="D52" s="10"/>
      <c r="E52" s="10"/>
      <c r="F52" s="10"/>
      <c r="G52" s="10"/>
      <c r="H52" s="10">
        <f t="shared" si="27"/>
        <v>0</v>
      </c>
      <c r="I52" s="10">
        <f t="shared" si="28"/>
        <v>0</v>
      </c>
    </row>
    <row r="53" spans="1:9" hidden="1">
      <c r="A53" s="4">
        <v>3110</v>
      </c>
      <c r="B53" s="34"/>
      <c r="C53" s="22"/>
      <c r="D53" s="10"/>
      <c r="E53" s="10"/>
      <c r="F53" s="10"/>
      <c r="G53" s="10"/>
      <c r="H53" s="10">
        <f t="shared" si="27"/>
        <v>0</v>
      </c>
      <c r="I53" s="10">
        <f t="shared" si="28"/>
        <v>0</v>
      </c>
    </row>
    <row r="54" spans="1:9" hidden="1">
      <c r="A54" s="4">
        <v>3132</v>
      </c>
      <c r="B54" s="34"/>
      <c r="C54" s="22"/>
      <c r="D54" s="10"/>
      <c r="E54" s="10"/>
      <c r="F54" s="10"/>
      <c r="G54" s="10"/>
      <c r="H54" s="10">
        <f t="shared" si="27"/>
        <v>0</v>
      </c>
      <c r="I54" s="10">
        <f t="shared" si="28"/>
        <v>0</v>
      </c>
    </row>
    <row r="55" spans="1:9" hidden="1">
      <c r="A55" s="4">
        <v>3143</v>
      </c>
      <c r="B55" s="34"/>
      <c r="C55" s="22"/>
      <c r="D55" s="10"/>
      <c r="E55" s="10"/>
      <c r="F55" s="10"/>
      <c r="G55" s="10"/>
      <c r="H55" s="10">
        <f t="shared" si="27"/>
        <v>0</v>
      </c>
      <c r="I55" s="10">
        <f t="shared" si="28"/>
        <v>0</v>
      </c>
    </row>
    <row r="56" spans="1:9">
      <c r="A56" s="4">
        <v>3210</v>
      </c>
      <c r="B56" s="34"/>
      <c r="C56" s="22"/>
      <c r="D56" s="10"/>
      <c r="E56" s="10"/>
      <c r="F56" s="10">
        <v>35051458.439999998</v>
      </c>
      <c r="G56" s="10">
        <v>34117403.469999999</v>
      </c>
      <c r="H56" s="10">
        <f t="shared" si="27"/>
        <v>35051458.439999998</v>
      </c>
      <c r="I56" s="10">
        <f t="shared" si="28"/>
        <v>34117403.469999999</v>
      </c>
    </row>
    <row r="57" spans="1:9" ht="34.5" customHeight="1">
      <c r="A57" s="5" t="s">
        <v>22</v>
      </c>
      <c r="B57" s="33" t="s">
        <v>23</v>
      </c>
      <c r="C57" s="21" t="s">
        <v>24</v>
      </c>
      <c r="D57" s="11">
        <f>SUM(D58:D70)</f>
        <v>49657071</v>
      </c>
      <c r="E57" s="11">
        <f t="shared" ref="E57" si="31">SUM(E58:E70)</f>
        <v>49178540.479999997</v>
      </c>
      <c r="F57" s="11">
        <f t="shared" ref="F57" si="32">SUM(F58:F70)</f>
        <v>12604063.789999999</v>
      </c>
      <c r="G57" s="11">
        <f t="shared" ref="G57" si="33">SUM(G58:G70)</f>
        <v>12604051.469999999</v>
      </c>
      <c r="H57" s="11">
        <f t="shared" ref="H57" si="34">SUM(H58:H70)</f>
        <v>62261134.789999999</v>
      </c>
      <c r="I57" s="11">
        <f t="shared" ref="I57" si="35">SUM(I58:I70)</f>
        <v>61782591.949999996</v>
      </c>
    </row>
    <row r="58" spans="1:9" ht="18.75" hidden="1" customHeight="1">
      <c r="A58" s="4">
        <v>2110</v>
      </c>
      <c r="B58" s="34"/>
      <c r="C58" s="22"/>
      <c r="D58" s="10"/>
      <c r="E58" s="10"/>
      <c r="F58" s="10"/>
      <c r="G58" s="10"/>
      <c r="H58" s="10">
        <f>D58+F58</f>
        <v>0</v>
      </c>
      <c r="I58" s="10">
        <f>E58+G58</f>
        <v>0</v>
      </c>
    </row>
    <row r="59" spans="1:9" ht="18.75" hidden="1" customHeight="1">
      <c r="A59" s="4">
        <v>2120</v>
      </c>
      <c r="B59" s="34"/>
      <c r="C59" s="22"/>
      <c r="D59" s="10"/>
      <c r="E59" s="10"/>
      <c r="F59" s="10"/>
      <c r="G59" s="10"/>
      <c r="H59" s="10">
        <f t="shared" ref="H59:H70" si="36">D59+F59</f>
        <v>0</v>
      </c>
      <c r="I59" s="10">
        <f t="shared" ref="I59:I70" si="37">E59+G59</f>
        <v>0</v>
      </c>
    </row>
    <row r="60" spans="1:9" ht="18.75" hidden="1" customHeight="1">
      <c r="A60" s="4">
        <v>2210</v>
      </c>
      <c r="B60" s="34"/>
      <c r="C60" s="22"/>
      <c r="D60" s="10"/>
      <c r="E60" s="10"/>
      <c r="F60" s="10"/>
      <c r="G60" s="10"/>
      <c r="H60" s="10">
        <f t="shared" si="36"/>
        <v>0</v>
      </c>
      <c r="I60" s="10">
        <f t="shared" si="37"/>
        <v>0</v>
      </c>
    </row>
    <row r="61" spans="1:9" ht="18.75" hidden="1" customHeight="1">
      <c r="A61" s="4">
        <v>2240</v>
      </c>
      <c r="B61" s="34"/>
      <c r="C61" s="22"/>
      <c r="D61" s="10"/>
      <c r="E61" s="10"/>
      <c r="F61" s="10"/>
      <c r="G61" s="10"/>
      <c r="H61" s="10">
        <f t="shared" si="36"/>
        <v>0</v>
      </c>
      <c r="I61" s="10">
        <f t="shared" si="37"/>
        <v>0</v>
      </c>
    </row>
    <row r="62" spans="1:9" ht="18.75" hidden="1" customHeight="1">
      <c r="A62" s="4">
        <v>2250</v>
      </c>
      <c r="B62" s="34"/>
      <c r="C62" s="22"/>
      <c r="D62" s="10"/>
      <c r="E62" s="10"/>
      <c r="F62" s="10"/>
      <c r="G62" s="10"/>
      <c r="H62" s="10">
        <f t="shared" si="36"/>
        <v>0</v>
      </c>
      <c r="I62" s="10">
        <f t="shared" si="37"/>
        <v>0</v>
      </c>
    </row>
    <row r="63" spans="1:9">
      <c r="A63" s="4">
        <v>2282</v>
      </c>
      <c r="B63" s="34"/>
      <c r="C63" s="22"/>
      <c r="D63" s="10">
        <v>49657071</v>
      </c>
      <c r="E63" s="10">
        <v>49178540.479999997</v>
      </c>
      <c r="F63" s="10">
        <v>4516302</v>
      </c>
      <c r="G63" s="10">
        <v>4516291.12</v>
      </c>
      <c r="H63" s="10">
        <f t="shared" si="36"/>
        <v>54173373</v>
      </c>
      <c r="I63" s="10">
        <f t="shared" si="37"/>
        <v>53694831.599999994</v>
      </c>
    </row>
    <row r="64" spans="1:9" ht="18.75" hidden="1" customHeight="1">
      <c r="A64" s="4">
        <v>2710</v>
      </c>
      <c r="B64" s="34"/>
      <c r="C64" s="22"/>
      <c r="D64" s="10"/>
      <c r="E64" s="10"/>
      <c r="F64" s="10"/>
      <c r="G64" s="10"/>
      <c r="H64" s="10">
        <f t="shared" si="36"/>
        <v>0</v>
      </c>
      <c r="I64" s="10">
        <f t="shared" si="37"/>
        <v>0</v>
      </c>
    </row>
    <row r="65" spans="1:9" ht="18.75" hidden="1" customHeight="1">
      <c r="A65" s="4">
        <v>2730</v>
      </c>
      <c r="B65" s="34"/>
      <c r="C65" s="22"/>
      <c r="D65" s="10"/>
      <c r="E65" s="10"/>
      <c r="F65" s="10"/>
      <c r="G65" s="10"/>
      <c r="H65" s="10">
        <f t="shared" si="36"/>
        <v>0</v>
      </c>
      <c r="I65" s="10">
        <f t="shared" si="37"/>
        <v>0</v>
      </c>
    </row>
    <row r="66" spans="1:9" ht="18.75" hidden="1" customHeight="1">
      <c r="A66" s="4">
        <v>2800</v>
      </c>
      <c r="B66" s="34"/>
      <c r="C66" s="22"/>
      <c r="D66" s="10"/>
      <c r="E66" s="10"/>
      <c r="F66" s="10"/>
      <c r="G66" s="10"/>
      <c r="H66" s="10">
        <f t="shared" si="36"/>
        <v>0</v>
      </c>
      <c r="I66" s="10">
        <f t="shared" si="37"/>
        <v>0</v>
      </c>
    </row>
    <row r="67" spans="1:9" hidden="1">
      <c r="A67" s="4">
        <v>3110</v>
      </c>
      <c r="B67" s="34"/>
      <c r="C67" s="22"/>
      <c r="D67" s="10"/>
      <c r="E67" s="10"/>
      <c r="F67" s="10"/>
      <c r="G67" s="10"/>
      <c r="H67" s="10">
        <f t="shared" si="36"/>
        <v>0</v>
      </c>
      <c r="I67" s="10">
        <f t="shared" si="37"/>
        <v>0</v>
      </c>
    </row>
    <row r="68" spans="1:9" hidden="1">
      <c r="A68" s="4">
        <v>3132</v>
      </c>
      <c r="B68" s="34"/>
      <c r="C68" s="22"/>
      <c r="D68" s="10"/>
      <c r="E68" s="10"/>
      <c r="F68" s="10"/>
      <c r="G68" s="10"/>
      <c r="H68" s="10">
        <f t="shared" si="36"/>
        <v>0</v>
      </c>
      <c r="I68" s="10">
        <f t="shared" si="37"/>
        <v>0</v>
      </c>
    </row>
    <row r="69" spans="1:9" hidden="1">
      <c r="A69" s="4">
        <v>3143</v>
      </c>
      <c r="B69" s="34"/>
      <c r="C69" s="22"/>
      <c r="D69" s="10"/>
      <c r="E69" s="10"/>
      <c r="F69" s="10"/>
      <c r="G69" s="10"/>
      <c r="H69" s="10">
        <f t="shared" si="36"/>
        <v>0</v>
      </c>
      <c r="I69" s="10">
        <f t="shared" si="37"/>
        <v>0</v>
      </c>
    </row>
    <row r="70" spans="1:9">
      <c r="A70" s="4">
        <v>3210</v>
      </c>
      <c r="B70" s="34"/>
      <c r="C70" s="22"/>
      <c r="D70" s="10"/>
      <c r="E70" s="10"/>
      <c r="F70" s="10">
        <v>8087761.79</v>
      </c>
      <c r="G70" s="10">
        <v>8087760.3499999996</v>
      </c>
      <c r="H70" s="10">
        <f t="shared" si="36"/>
        <v>8087761.79</v>
      </c>
      <c r="I70" s="10">
        <f t="shared" si="37"/>
        <v>8087760.3499999996</v>
      </c>
    </row>
    <row r="71" spans="1:9" ht="34.5" customHeight="1">
      <c r="A71" s="5" t="s">
        <v>25</v>
      </c>
      <c r="B71" s="33" t="s">
        <v>26</v>
      </c>
      <c r="C71" s="21" t="s">
        <v>27</v>
      </c>
      <c r="D71" s="11">
        <f>SUM(D72:D84)</f>
        <v>97793379.140000001</v>
      </c>
      <c r="E71" s="11">
        <f t="shared" ref="E71" si="38">SUM(E72:E84)</f>
        <v>97376724.359999999</v>
      </c>
      <c r="F71" s="11">
        <f t="shared" ref="F71" si="39">SUM(F72:F84)</f>
        <v>17165030.560000002</v>
      </c>
      <c r="G71" s="11">
        <f t="shared" ref="G71" si="40">SUM(G72:G84)</f>
        <v>15668770.26</v>
      </c>
      <c r="H71" s="11">
        <f t="shared" ref="H71" si="41">SUM(H72:H84)</f>
        <v>114958409.69999999</v>
      </c>
      <c r="I71" s="11">
        <f t="shared" ref="I71" si="42">SUM(I72:I84)</f>
        <v>113045494.62</v>
      </c>
    </row>
    <row r="72" spans="1:9" ht="18.75" hidden="1" customHeight="1">
      <c r="A72" s="4">
        <v>2110</v>
      </c>
      <c r="B72" s="34"/>
      <c r="C72" s="22"/>
      <c r="D72" s="10"/>
      <c r="E72" s="10"/>
      <c r="F72" s="10"/>
      <c r="G72" s="10"/>
      <c r="H72" s="10">
        <f>D72+F72</f>
        <v>0</v>
      </c>
      <c r="I72" s="10">
        <f>E72+G72</f>
        <v>0</v>
      </c>
    </row>
    <row r="73" spans="1:9" ht="18.75" hidden="1" customHeight="1">
      <c r="A73" s="4">
        <v>2120</v>
      </c>
      <c r="B73" s="34"/>
      <c r="C73" s="22"/>
      <c r="D73" s="10"/>
      <c r="E73" s="10"/>
      <c r="F73" s="10"/>
      <c r="G73" s="10"/>
      <c r="H73" s="10">
        <f t="shared" ref="H73:H84" si="43">D73+F73</f>
        <v>0</v>
      </c>
      <c r="I73" s="10">
        <f t="shared" ref="I73:I84" si="44">E73+G73</f>
        <v>0</v>
      </c>
    </row>
    <row r="74" spans="1:9" ht="18.75" hidden="1" customHeight="1">
      <c r="A74" s="4">
        <v>2210</v>
      </c>
      <c r="B74" s="34"/>
      <c r="C74" s="22"/>
      <c r="D74" s="10"/>
      <c r="E74" s="10"/>
      <c r="F74" s="10"/>
      <c r="G74" s="10"/>
      <c r="H74" s="10">
        <f t="shared" si="43"/>
        <v>0</v>
      </c>
      <c r="I74" s="10">
        <f t="shared" si="44"/>
        <v>0</v>
      </c>
    </row>
    <row r="75" spans="1:9" ht="18.75" hidden="1" customHeight="1">
      <c r="A75" s="4">
        <v>2240</v>
      </c>
      <c r="B75" s="34"/>
      <c r="C75" s="22"/>
      <c r="D75" s="10"/>
      <c r="E75" s="10"/>
      <c r="F75" s="10"/>
      <c r="G75" s="10"/>
      <c r="H75" s="10">
        <f t="shared" si="43"/>
        <v>0</v>
      </c>
      <c r="I75" s="10">
        <f t="shared" si="44"/>
        <v>0</v>
      </c>
    </row>
    <row r="76" spans="1:9" ht="18.75" hidden="1" customHeight="1">
      <c r="A76" s="4">
        <v>2250</v>
      </c>
      <c r="B76" s="34"/>
      <c r="C76" s="22"/>
      <c r="D76" s="10"/>
      <c r="E76" s="10"/>
      <c r="F76" s="10"/>
      <c r="G76" s="10"/>
      <c r="H76" s="10">
        <f t="shared" si="43"/>
        <v>0</v>
      </c>
      <c r="I76" s="10">
        <f t="shared" si="44"/>
        <v>0</v>
      </c>
    </row>
    <row r="77" spans="1:9">
      <c r="A77" s="4">
        <v>2282</v>
      </c>
      <c r="B77" s="34"/>
      <c r="C77" s="22"/>
      <c r="D77" s="10">
        <v>97793379.140000001</v>
      </c>
      <c r="E77" s="10">
        <v>97376724.359999999</v>
      </c>
      <c r="F77" s="10">
        <v>8326643.9900000002</v>
      </c>
      <c r="G77" s="10">
        <v>7827300.1500000004</v>
      </c>
      <c r="H77" s="10">
        <f t="shared" si="43"/>
        <v>106120023.13</v>
      </c>
      <c r="I77" s="10">
        <f t="shared" si="44"/>
        <v>105204024.51000001</v>
      </c>
    </row>
    <row r="78" spans="1:9" ht="18.75" hidden="1" customHeight="1">
      <c r="A78" s="4">
        <v>2710</v>
      </c>
      <c r="B78" s="34"/>
      <c r="C78" s="22"/>
      <c r="D78" s="10"/>
      <c r="E78" s="10"/>
      <c r="F78" s="10"/>
      <c r="G78" s="10"/>
      <c r="H78" s="10">
        <f t="shared" si="43"/>
        <v>0</v>
      </c>
      <c r="I78" s="10">
        <f t="shared" si="44"/>
        <v>0</v>
      </c>
    </row>
    <row r="79" spans="1:9" ht="18.75" hidden="1" customHeight="1">
      <c r="A79" s="4">
        <v>2730</v>
      </c>
      <c r="B79" s="34"/>
      <c r="C79" s="22"/>
      <c r="D79" s="10"/>
      <c r="E79" s="10"/>
      <c r="F79" s="10"/>
      <c r="G79" s="10"/>
      <c r="H79" s="10">
        <f t="shared" si="43"/>
        <v>0</v>
      </c>
      <c r="I79" s="10">
        <f t="shared" si="44"/>
        <v>0</v>
      </c>
    </row>
    <row r="80" spans="1:9" ht="18.75" hidden="1" customHeight="1">
      <c r="A80" s="4">
        <v>2800</v>
      </c>
      <c r="B80" s="34"/>
      <c r="C80" s="22"/>
      <c r="D80" s="10"/>
      <c r="E80" s="10"/>
      <c r="F80" s="10"/>
      <c r="G80" s="10"/>
      <c r="H80" s="10">
        <f t="shared" si="43"/>
        <v>0</v>
      </c>
      <c r="I80" s="10">
        <f t="shared" si="44"/>
        <v>0</v>
      </c>
    </row>
    <row r="81" spans="1:9" hidden="1">
      <c r="A81" s="4">
        <v>3110</v>
      </c>
      <c r="B81" s="34"/>
      <c r="C81" s="22"/>
      <c r="D81" s="10"/>
      <c r="E81" s="10"/>
      <c r="F81" s="10"/>
      <c r="G81" s="10"/>
      <c r="H81" s="10">
        <f t="shared" si="43"/>
        <v>0</v>
      </c>
      <c r="I81" s="10">
        <f t="shared" si="44"/>
        <v>0</v>
      </c>
    </row>
    <row r="82" spans="1:9" hidden="1">
      <c r="A82" s="4">
        <v>3132</v>
      </c>
      <c r="B82" s="34"/>
      <c r="C82" s="22"/>
      <c r="D82" s="10"/>
      <c r="E82" s="10"/>
      <c r="F82" s="10"/>
      <c r="G82" s="10"/>
      <c r="H82" s="10">
        <f t="shared" si="43"/>
        <v>0</v>
      </c>
      <c r="I82" s="10">
        <f t="shared" si="44"/>
        <v>0</v>
      </c>
    </row>
    <row r="83" spans="1:9" hidden="1">
      <c r="A83" s="4">
        <v>3143</v>
      </c>
      <c r="B83" s="34"/>
      <c r="C83" s="22"/>
      <c r="D83" s="10"/>
      <c r="E83" s="10"/>
      <c r="F83" s="10"/>
      <c r="G83" s="10"/>
      <c r="H83" s="10">
        <f t="shared" si="43"/>
        <v>0</v>
      </c>
      <c r="I83" s="10">
        <f t="shared" si="44"/>
        <v>0</v>
      </c>
    </row>
    <row r="84" spans="1:9">
      <c r="A84" s="4">
        <v>3210</v>
      </c>
      <c r="B84" s="34"/>
      <c r="C84" s="22"/>
      <c r="D84" s="10"/>
      <c r="E84" s="10"/>
      <c r="F84" s="10">
        <v>8838386.5700000003</v>
      </c>
      <c r="G84" s="10">
        <v>7841470.1099999994</v>
      </c>
      <c r="H84" s="10">
        <f t="shared" si="43"/>
        <v>8838386.5700000003</v>
      </c>
      <c r="I84" s="10">
        <f t="shared" si="44"/>
        <v>7841470.1099999994</v>
      </c>
    </row>
    <row r="85" spans="1:9" ht="36" customHeight="1">
      <c r="A85" s="5" t="s">
        <v>28</v>
      </c>
      <c r="B85" s="33" t="s">
        <v>29</v>
      </c>
      <c r="C85" s="21" t="s">
        <v>30</v>
      </c>
      <c r="D85" s="11">
        <f>SUM(D86:D98)</f>
        <v>15151500</v>
      </c>
      <c r="E85" s="11">
        <f t="shared" ref="E85" si="45">SUM(E86:E98)</f>
        <v>14968161.550000001</v>
      </c>
      <c r="F85" s="11">
        <f t="shared" ref="F85" si="46">SUM(F86:F98)</f>
        <v>5623109.79</v>
      </c>
      <c r="G85" s="11">
        <f t="shared" ref="G85" si="47">SUM(G86:G98)</f>
        <v>5394927.5700000003</v>
      </c>
      <c r="H85" s="11">
        <f t="shared" ref="H85" si="48">SUM(H86:H98)</f>
        <v>20774609.789999999</v>
      </c>
      <c r="I85" s="11">
        <f t="shared" ref="I85" si="49">SUM(I86:I98)</f>
        <v>20363089.120000001</v>
      </c>
    </row>
    <row r="86" spans="1:9" ht="18.75" hidden="1" customHeight="1">
      <c r="A86" s="4">
        <v>2110</v>
      </c>
      <c r="B86" s="34"/>
      <c r="C86" s="22"/>
      <c r="D86" s="10"/>
      <c r="E86" s="10"/>
      <c r="F86" s="10"/>
      <c r="G86" s="10"/>
      <c r="H86" s="10">
        <f>D86+F86</f>
        <v>0</v>
      </c>
      <c r="I86" s="10">
        <f>E86+G86</f>
        <v>0</v>
      </c>
    </row>
    <row r="87" spans="1:9" ht="18.75" hidden="1" customHeight="1">
      <c r="A87" s="4">
        <v>2120</v>
      </c>
      <c r="B87" s="34"/>
      <c r="C87" s="22"/>
      <c r="D87" s="10"/>
      <c r="E87" s="10"/>
      <c r="F87" s="10"/>
      <c r="G87" s="10"/>
      <c r="H87" s="10">
        <f t="shared" ref="H87:H98" si="50">D87+F87</f>
        <v>0</v>
      </c>
      <c r="I87" s="10">
        <f t="shared" ref="I87:I98" si="51">E87+G87</f>
        <v>0</v>
      </c>
    </row>
    <row r="88" spans="1:9" ht="18.75" hidden="1" customHeight="1">
      <c r="A88" s="4">
        <v>2210</v>
      </c>
      <c r="B88" s="34"/>
      <c r="C88" s="22"/>
      <c r="D88" s="10"/>
      <c r="E88" s="10"/>
      <c r="F88" s="10"/>
      <c r="G88" s="10"/>
      <c r="H88" s="10">
        <f t="shared" si="50"/>
        <v>0</v>
      </c>
      <c r="I88" s="10">
        <f t="shared" si="51"/>
        <v>0</v>
      </c>
    </row>
    <row r="89" spans="1:9" ht="18.75" hidden="1" customHeight="1">
      <c r="A89" s="4">
        <v>2240</v>
      </c>
      <c r="B89" s="34"/>
      <c r="C89" s="22"/>
      <c r="D89" s="10"/>
      <c r="E89" s="10"/>
      <c r="F89" s="10"/>
      <c r="G89" s="10"/>
      <c r="H89" s="10">
        <f t="shared" si="50"/>
        <v>0</v>
      </c>
      <c r="I89" s="10">
        <f t="shared" si="51"/>
        <v>0</v>
      </c>
    </row>
    <row r="90" spans="1:9" ht="18.75" hidden="1" customHeight="1">
      <c r="A90" s="4">
        <v>2250</v>
      </c>
      <c r="B90" s="34"/>
      <c r="C90" s="22"/>
      <c r="D90" s="10"/>
      <c r="E90" s="10"/>
      <c r="F90" s="10"/>
      <c r="G90" s="10"/>
      <c r="H90" s="10">
        <f t="shared" si="50"/>
        <v>0</v>
      </c>
      <c r="I90" s="10">
        <f t="shared" si="51"/>
        <v>0</v>
      </c>
    </row>
    <row r="91" spans="1:9">
      <c r="A91" s="4">
        <v>2282</v>
      </c>
      <c r="B91" s="34"/>
      <c r="C91" s="22"/>
      <c r="D91" s="10">
        <v>15151500</v>
      </c>
      <c r="E91" s="10">
        <v>14968161.550000001</v>
      </c>
      <c r="F91" s="10">
        <v>4101123.29</v>
      </c>
      <c r="G91" s="10">
        <v>4076609.3</v>
      </c>
      <c r="H91" s="10">
        <f t="shared" si="50"/>
        <v>19252623.289999999</v>
      </c>
      <c r="I91" s="10">
        <f t="shared" si="51"/>
        <v>19044770.850000001</v>
      </c>
    </row>
    <row r="92" spans="1:9" ht="18.75" hidden="1" customHeight="1">
      <c r="A92" s="4">
        <v>2710</v>
      </c>
      <c r="B92" s="34"/>
      <c r="C92" s="22"/>
      <c r="D92" s="10"/>
      <c r="E92" s="10"/>
      <c r="F92" s="10"/>
      <c r="G92" s="10"/>
      <c r="H92" s="10">
        <f t="shared" si="50"/>
        <v>0</v>
      </c>
      <c r="I92" s="10">
        <f t="shared" si="51"/>
        <v>0</v>
      </c>
    </row>
    <row r="93" spans="1:9" ht="18.75" hidden="1" customHeight="1">
      <c r="A93" s="4">
        <v>2730</v>
      </c>
      <c r="B93" s="34"/>
      <c r="C93" s="22"/>
      <c r="D93" s="10"/>
      <c r="E93" s="10"/>
      <c r="F93" s="10"/>
      <c r="G93" s="10"/>
      <c r="H93" s="10">
        <f t="shared" si="50"/>
        <v>0</v>
      </c>
      <c r="I93" s="10">
        <f t="shared" si="51"/>
        <v>0</v>
      </c>
    </row>
    <row r="94" spans="1:9" ht="18.75" hidden="1" customHeight="1">
      <c r="A94" s="4">
        <v>2800</v>
      </c>
      <c r="B94" s="34"/>
      <c r="C94" s="22"/>
      <c r="D94" s="10"/>
      <c r="E94" s="10"/>
      <c r="F94" s="10"/>
      <c r="G94" s="10"/>
      <c r="H94" s="10">
        <f t="shared" si="50"/>
        <v>0</v>
      </c>
      <c r="I94" s="10">
        <f t="shared" si="51"/>
        <v>0</v>
      </c>
    </row>
    <row r="95" spans="1:9" hidden="1">
      <c r="A95" s="4">
        <v>3110</v>
      </c>
      <c r="B95" s="34"/>
      <c r="C95" s="22"/>
      <c r="D95" s="10"/>
      <c r="E95" s="10"/>
      <c r="F95" s="10"/>
      <c r="G95" s="10"/>
      <c r="H95" s="10">
        <f t="shared" si="50"/>
        <v>0</v>
      </c>
      <c r="I95" s="10">
        <f t="shared" si="51"/>
        <v>0</v>
      </c>
    </row>
    <row r="96" spans="1:9" hidden="1">
      <c r="A96" s="4">
        <v>3132</v>
      </c>
      <c r="B96" s="34"/>
      <c r="C96" s="22"/>
      <c r="D96" s="10"/>
      <c r="E96" s="10"/>
      <c r="F96" s="10"/>
      <c r="G96" s="10"/>
      <c r="H96" s="10">
        <f t="shared" si="50"/>
        <v>0</v>
      </c>
      <c r="I96" s="10">
        <f t="shared" si="51"/>
        <v>0</v>
      </c>
    </row>
    <row r="97" spans="1:9" hidden="1">
      <c r="A97" s="4">
        <v>3143</v>
      </c>
      <c r="B97" s="34"/>
      <c r="C97" s="22"/>
      <c r="D97" s="10"/>
      <c r="E97" s="10"/>
      <c r="F97" s="10"/>
      <c r="G97" s="10"/>
      <c r="H97" s="10">
        <f t="shared" si="50"/>
        <v>0</v>
      </c>
      <c r="I97" s="10">
        <f t="shared" si="51"/>
        <v>0</v>
      </c>
    </row>
    <row r="98" spans="1:9">
      <c r="A98" s="4">
        <v>3210</v>
      </c>
      <c r="B98" s="34"/>
      <c r="C98" s="22"/>
      <c r="D98" s="10"/>
      <c r="E98" s="10"/>
      <c r="F98" s="10">
        <v>1521986.5</v>
      </c>
      <c r="G98" s="10">
        <v>1318318.27</v>
      </c>
      <c r="H98" s="10">
        <f t="shared" si="50"/>
        <v>1521986.5</v>
      </c>
      <c r="I98" s="10">
        <f t="shared" si="51"/>
        <v>1318318.27</v>
      </c>
    </row>
    <row r="99" spans="1:9" ht="30">
      <c r="A99" s="5" t="s">
        <v>31</v>
      </c>
      <c r="B99" s="33" t="s">
        <v>32</v>
      </c>
      <c r="C99" s="21" t="s">
        <v>33</v>
      </c>
      <c r="D99" s="11">
        <f>SUM(D100:D112)</f>
        <v>2535380</v>
      </c>
      <c r="E99" s="11">
        <f t="shared" ref="E99" si="52">SUM(E100:E112)</f>
        <v>538002.42000000004</v>
      </c>
      <c r="F99" s="11">
        <f t="shared" ref="F99" si="53">SUM(F100:F112)</f>
        <v>0</v>
      </c>
      <c r="G99" s="11">
        <f t="shared" ref="G99" si="54">SUM(G100:G112)</f>
        <v>0</v>
      </c>
      <c r="H99" s="11">
        <f t="shared" ref="H99" si="55">SUM(H100:H112)</f>
        <v>2535380</v>
      </c>
      <c r="I99" s="11">
        <f t="shared" ref="I99" si="56">SUM(I100:I112)</f>
        <v>538002.42000000004</v>
      </c>
    </row>
    <row r="100" spans="1:9" ht="18.75" hidden="1" customHeight="1">
      <c r="A100" s="4">
        <v>2110</v>
      </c>
      <c r="B100" s="34"/>
      <c r="C100" s="22"/>
      <c r="D100" s="10"/>
      <c r="E100" s="10"/>
      <c r="F100" s="10"/>
      <c r="G100" s="10"/>
      <c r="H100" s="10">
        <f>D100+F100</f>
        <v>0</v>
      </c>
      <c r="I100" s="10">
        <f>E100+G100</f>
        <v>0</v>
      </c>
    </row>
    <row r="101" spans="1:9" ht="18.75" hidden="1" customHeight="1">
      <c r="A101" s="4">
        <v>2120</v>
      </c>
      <c r="B101" s="34"/>
      <c r="C101" s="22"/>
      <c r="D101" s="10"/>
      <c r="E101" s="10"/>
      <c r="F101" s="10"/>
      <c r="G101" s="10"/>
      <c r="H101" s="10">
        <f t="shared" ref="H101:H112" si="57">D101+F101</f>
        <v>0</v>
      </c>
      <c r="I101" s="10">
        <f t="shared" ref="I101:I112" si="58">E101+G101</f>
        <v>0</v>
      </c>
    </row>
    <row r="102" spans="1:9" ht="18.75" hidden="1" customHeight="1">
      <c r="A102" s="4">
        <v>2210</v>
      </c>
      <c r="B102" s="34"/>
      <c r="C102" s="22"/>
      <c r="D102" s="10"/>
      <c r="E102" s="10"/>
      <c r="F102" s="10"/>
      <c r="G102" s="10"/>
      <c r="H102" s="10">
        <f t="shared" si="57"/>
        <v>0</v>
      </c>
      <c r="I102" s="10">
        <f t="shared" si="58"/>
        <v>0</v>
      </c>
    </row>
    <row r="103" spans="1:9" ht="18.75" hidden="1" customHeight="1">
      <c r="A103" s="4">
        <v>2240</v>
      </c>
      <c r="B103" s="34"/>
      <c r="C103" s="22"/>
      <c r="D103" s="10"/>
      <c r="E103" s="10"/>
      <c r="F103" s="10"/>
      <c r="G103" s="10"/>
      <c r="H103" s="10">
        <f t="shared" si="57"/>
        <v>0</v>
      </c>
      <c r="I103" s="10">
        <f t="shared" si="58"/>
        <v>0</v>
      </c>
    </row>
    <row r="104" spans="1:9" ht="18.75" hidden="1" customHeight="1">
      <c r="A104" s="4">
        <v>2250</v>
      </c>
      <c r="B104" s="34"/>
      <c r="C104" s="22"/>
      <c r="D104" s="10"/>
      <c r="E104" s="10"/>
      <c r="F104" s="10"/>
      <c r="G104" s="10"/>
      <c r="H104" s="10">
        <f t="shared" si="57"/>
        <v>0</v>
      </c>
      <c r="I104" s="10">
        <f t="shared" si="58"/>
        <v>0</v>
      </c>
    </row>
    <row r="105" spans="1:9" ht="18.75" customHeight="1">
      <c r="A105" s="4">
        <v>2282</v>
      </c>
      <c r="B105" s="34"/>
      <c r="C105" s="22"/>
      <c r="D105" s="10">
        <v>2535380</v>
      </c>
      <c r="E105" s="10">
        <v>538002.42000000004</v>
      </c>
      <c r="F105" s="10"/>
      <c r="G105" s="10"/>
      <c r="H105" s="10">
        <f t="shared" si="57"/>
        <v>2535380</v>
      </c>
      <c r="I105" s="10">
        <f t="shared" si="58"/>
        <v>538002.42000000004</v>
      </c>
    </row>
    <row r="106" spans="1:9" ht="18.75" hidden="1" customHeight="1">
      <c r="A106" s="4">
        <v>2710</v>
      </c>
      <c r="B106" s="34"/>
      <c r="C106" s="22"/>
      <c r="D106" s="10"/>
      <c r="E106" s="10"/>
      <c r="F106" s="10"/>
      <c r="G106" s="10"/>
      <c r="H106" s="10">
        <f t="shared" si="57"/>
        <v>0</v>
      </c>
      <c r="I106" s="10">
        <f t="shared" si="58"/>
        <v>0</v>
      </c>
    </row>
    <row r="107" spans="1:9" ht="18.75" hidden="1" customHeight="1">
      <c r="A107" s="4">
        <v>2730</v>
      </c>
      <c r="B107" s="34"/>
      <c r="C107" s="22"/>
      <c r="D107" s="10"/>
      <c r="E107" s="10"/>
      <c r="F107" s="10"/>
      <c r="G107" s="10"/>
      <c r="H107" s="10">
        <f t="shared" si="57"/>
        <v>0</v>
      </c>
      <c r="I107" s="10">
        <f t="shared" si="58"/>
        <v>0</v>
      </c>
    </row>
    <row r="108" spans="1:9" ht="18.75" hidden="1" customHeight="1">
      <c r="A108" s="4">
        <v>2800</v>
      </c>
      <c r="B108" s="34"/>
      <c r="C108" s="22"/>
      <c r="D108" s="10"/>
      <c r="E108" s="10"/>
      <c r="F108" s="10"/>
      <c r="G108" s="10"/>
      <c r="H108" s="10">
        <f t="shared" si="57"/>
        <v>0</v>
      </c>
      <c r="I108" s="10">
        <f t="shared" si="58"/>
        <v>0</v>
      </c>
    </row>
    <row r="109" spans="1:9" hidden="1">
      <c r="A109" s="4">
        <v>3110</v>
      </c>
      <c r="B109" s="34"/>
      <c r="C109" s="22"/>
      <c r="D109" s="10"/>
      <c r="E109" s="10"/>
      <c r="F109" s="10"/>
      <c r="G109" s="10"/>
      <c r="H109" s="10">
        <f t="shared" si="57"/>
        <v>0</v>
      </c>
      <c r="I109" s="10">
        <f t="shared" si="58"/>
        <v>0</v>
      </c>
    </row>
    <row r="110" spans="1:9" hidden="1">
      <c r="A110" s="4">
        <v>3132</v>
      </c>
      <c r="B110" s="34"/>
      <c r="C110" s="22"/>
      <c r="D110" s="10"/>
      <c r="E110" s="10"/>
      <c r="F110" s="10"/>
      <c r="G110" s="10"/>
      <c r="H110" s="10">
        <f t="shared" si="57"/>
        <v>0</v>
      </c>
      <c r="I110" s="10">
        <f t="shared" si="58"/>
        <v>0</v>
      </c>
    </row>
    <row r="111" spans="1:9" hidden="1">
      <c r="A111" s="4">
        <v>3143</v>
      </c>
      <c r="B111" s="34"/>
      <c r="C111" s="22"/>
      <c r="D111" s="10"/>
      <c r="E111" s="10"/>
      <c r="F111" s="10"/>
      <c r="G111" s="10"/>
      <c r="H111" s="10">
        <f t="shared" si="57"/>
        <v>0</v>
      </c>
      <c r="I111" s="10">
        <f t="shared" si="58"/>
        <v>0</v>
      </c>
    </row>
    <row r="112" spans="1:9" hidden="1">
      <c r="A112" s="4">
        <v>3210</v>
      </c>
      <c r="B112" s="34"/>
      <c r="C112" s="22"/>
      <c r="D112" s="10"/>
      <c r="E112" s="10"/>
      <c r="F112" s="10"/>
      <c r="G112" s="10"/>
      <c r="H112" s="10">
        <f t="shared" si="57"/>
        <v>0</v>
      </c>
      <c r="I112" s="10">
        <f t="shared" si="58"/>
        <v>0</v>
      </c>
    </row>
    <row r="113" spans="1:9" ht="36" customHeight="1">
      <c r="A113" s="5" t="s">
        <v>34</v>
      </c>
      <c r="B113" s="33" t="s">
        <v>32</v>
      </c>
      <c r="C113" s="21" t="s">
        <v>35</v>
      </c>
      <c r="D113" s="11">
        <f>SUM(D114:D126)</f>
        <v>15121107.6</v>
      </c>
      <c r="E113" s="11">
        <f t="shared" ref="E113" si="59">SUM(E114:E126)</f>
        <v>13739546.289999999</v>
      </c>
      <c r="F113" s="11">
        <f t="shared" ref="F113" si="60">SUM(F114:F126)</f>
        <v>54.56</v>
      </c>
      <c r="G113" s="11">
        <f t="shared" ref="G113" si="61">SUM(G114:G126)</f>
        <v>54.56</v>
      </c>
      <c r="H113" s="11">
        <f t="shared" ref="H113" si="62">SUM(H114:H126)</f>
        <v>15121162.16</v>
      </c>
      <c r="I113" s="11">
        <f t="shared" ref="I113" si="63">SUM(I114:I126)</f>
        <v>13739600.85</v>
      </c>
    </row>
    <row r="114" spans="1:9" ht="18.75" hidden="1" customHeight="1">
      <c r="A114" s="4">
        <v>2110</v>
      </c>
      <c r="B114" s="34"/>
      <c r="C114" s="22"/>
      <c r="D114" s="10"/>
      <c r="E114" s="10"/>
      <c r="F114" s="10"/>
      <c r="G114" s="10"/>
      <c r="H114" s="10">
        <f>D114+F114</f>
        <v>0</v>
      </c>
      <c r="I114" s="10">
        <f>E114+G114</f>
        <v>0</v>
      </c>
    </row>
    <row r="115" spans="1:9" ht="18.75" hidden="1" customHeight="1">
      <c r="A115" s="4">
        <v>2120</v>
      </c>
      <c r="B115" s="34"/>
      <c r="C115" s="22"/>
      <c r="D115" s="10"/>
      <c r="E115" s="10"/>
      <c r="F115" s="10"/>
      <c r="G115" s="10"/>
      <c r="H115" s="10">
        <f t="shared" ref="H115:H126" si="64">D115+F115</f>
        <v>0</v>
      </c>
      <c r="I115" s="10">
        <f t="shared" ref="I115:I126" si="65">E115+G115</f>
        <v>0</v>
      </c>
    </row>
    <row r="116" spans="1:9" ht="18.75" hidden="1" customHeight="1">
      <c r="A116" s="4">
        <v>2210</v>
      </c>
      <c r="B116" s="34"/>
      <c r="C116" s="22"/>
      <c r="D116" s="10"/>
      <c r="E116" s="10"/>
      <c r="F116" s="10"/>
      <c r="G116" s="10"/>
      <c r="H116" s="10">
        <f t="shared" si="64"/>
        <v>0</v>
      </c>
      <c r="I116" s="10">
        <f t="shared" si="65"/>
        <v>0</v>
      </c>
    </row>
    <row r="117" spans="1:9" ht="18.75" hidden="1" customHeight="1">
      <c r="A117" s="4">
        <v>2240</v>
      </c>
      <c r="B117" s="34"/>
      <c r="C117" s="22"/>
      <c r="D117" s="10"/>
      <c r="E117" s="10"/>
      <c r="F117" s="10"/>
      <c r="G117" s="10"/>
      <c r="H117" s="10">
        <f t="shared" si="64"/>
        <v>0</v>
      </c>
      <c r="I117" s="10">
        <f t="shared" si="65"/>
        <v>0</v>
      </c>
    </row>
    <row r="118" spans="1:9" ht="18.75" hidden="1" customHeight="1">
      <c r="A118" s="4">
        <v>2250</v>
      </c>
      <c r="B118" s="34"/>
      <c r="C118" s="22"/>
      <c r="D118" s="10"/>
      <c r="E118" s="10"/>
      <c r="F118" s="10"/>
      <c r="G118" s="10"/>
      <c r="H118" s="10">
        <f t="shared" si="64"/>
        <v>0</v>
      </c>
      <c r="I118" s="10">
        <f t="shared" si="65"/>
        <v>0</v>
      </c>
    </row>
    <row r="119" spans="1:9">
      <c r="A119" s="4">
        <v>2282</v>
      </c>
      <c r="B119" s="34"/>
      <c r="C119" s="22"/>
      <c r="D119" s="10">
        <v>15121107.6</v>
      </c>
      <c r="E119" s="10">
        <v>13739546.289999999</v>
      </c>
      <c r="F119" s="10">
        <v>54.56</v>
      </c>
      <c r="G119" s="10">
        <v>54.56</v>
      </c>
      <c r="H119" s="10">
        <f t="shared" si="64"/>
        <v>15121162.16</v>
      </c>
      <c r="I119" s="10">
        <f t="shared" si="65"/>
        <v>13739600.85</v>
      </c>
    </row>
    <row r="120" spans="1:9" ht="18.75" hidden="1" customHeight="1">
      <c r="A120" s="4">
        <v>2710</v>
      </c>
      <c r="B120" s="34"/>
      <c r="C120" s="22"/>
      <c r="D120" s="10"/>
      <c r="E120" s="10"/>
      <c r="F120" s="10"/>
      <c r="G120" s="10"/>
      <c r="H120" s="10">
        <f t="shared" si="64"/>
        <v>0</v>
      </c>
      <c r="I120" s="10">
        <f t="shared" si="65"/>
        <v>0</v>
      </c>
    </row>
    <row r="121" spans="1:9" ht="18.75" hidden="1" customHeight="1">
      <c r="A121" s="4">
        <v>2730</v>
      </c>
      <c r="B121" s="34"/>
      <c r="C121" s="22"/>
      <c r="D121" s="10"/>
      <c r="E121" s="10"/>
      <c r="F121" s="10"/>
      <c r="G121" s="10"/>
      <c r="H121" s="10">
        <f t="shared" si="64"/>
        <v>0</v>
      </c>
      <c r="I121" s="10">
        <f t="shared" si="65"/>
        <v>0</v>
      </c>
    </row>
    <row r="122" spans="1:9" ht="18.75" hidden="1" customHeight="1">
      <c r="A122" s="4">
        <v>2800</v>
      </c>
      <c r="B122" s="34"/>
      <c r="C122" s="22"/>
      <c r="D122" s="10"/>
      <c r="E122" s="10"/>
      <c r="F122" s="10"/>
      <c r="G122" s="10"/>
      <c r="H122" s="10">
        <f t="shared" si="64"/>
        <v>0</v>
      </c>
      <c r="I122" s="10">
        <f t="shared" si="65"/>
        <v>0</v>
      </c>
    </row>
    <row r="123" spans="1:9" hidden="1">
      <c r="A123" s="4">
        <v>3110</v>
      </c>
      <c r="B123" s="34"/>
      <c r="C123" s="22"/>
      <c r="D123" s="10"/>
      <c r="E123" s="10"/>
      <c r="F123" s="10"/>
      <c r="G123" s="10"/>
      <c r="H123" s="10">
        <f t="shared" si="64"/>
        <v>0</v>
      </c>
      <c r="I123" s="10">
        <f t="shared" si="65"/>
        <v>0</v>
      </c>
    </row>
    <row r="124" spans="1:9" hidden="1">
      <c r="A124" s="4">
        <v>3132</v>
      </c>
      <c r="B124" s="34"/>
      <c r="C124" s="22"/>
      <c r="D124" s="10"/>
      <c r="E124" s="10"/>
      <c r="F124" s="10"/>
      <c r="G124" s="10"/>
      <c r="H124" s="10">
        <f t="shared" si="64"/>
        <v>0</v>
      </c>
      <c r="I124" s="10">
        <f t="shared" si="65"/>
        <v>0</v>
      </c>
    </row>
    <row r="125" spans="1:9" hidden="1">
      <c r="A125" s="4">
        <v>3143</v>
      </c>
      <c r="B125" s="34"/>
      <c r="C125" s="22"/>
      <c r="D125" s="10"/>
      <c r="E125" s="10"/>
      <c r="F125" s="10"/>
      <c r="G125" s="10"/>
      <c r="H125" s="10">
        <f t="shared" si="64"/>
        <v>0</v>
      </c>
      <c r="I125" s="10">
        <f t="shared" si="65"/>
        <v>0</v>
      </c>
    </row>
    <row r="126" spans="1:9" hidden="1">
      <c r="A126" s="4">
        <v>3210</v>
      </c>
      <c r="B126" s="34"/>
      <c r="C126" s="22"/>
      <c r="D126" s="10"/>
      <c r="E126" s="10"/>
      <c r="F126" s="10"/>
      <c r="G126" s="10"/>
      <c r="H126" s="10">
        <f t="shared" si="64"/>
        <v>0</v>
      </c>
      <c r="I126" s="10">
        <f t="shared" si="65"/>
        <v>0</v>
      </c>
    </row>
    <row r="127" spans="1:9" ht="30">
      <c r="A127" s="5" t="s">
        <v>36</v>
      </c>
      <c r="B127" s="33" t="s">
        <v>37</v>
      </c>
      <c r="C127" s="21" t="s">
        <v>38</v>
      </c>
      <c r="D127" s="11">
        <f>SUM(D128:D140)</f>
        <v>142295</v>
      </c>
      <c r="E127" s="11">
        <f t="shared" ref="E127" si="66">SUM(E128:E140)</f>
        <v>129295.8</v>
      </c>
      <c r="F127" s="11">
        <f t="shared" ref="F127" si="67">SUM(F128:F140)</f>
        <v>0</v>
      </c>
      <c r="G127" s="11">
        <f t="shared" ref="G127" si="68">SUM(G128:G140)</f>
        <v>0</v>
      </c>
      <c r="H127" s="11">
        <f t="shared" ref="H127" si="69">SUM(H128:H140)</f>
        <v>142295</v>
      </c>
      <c r="I127" s="11">
        <f t="shared" ref="I127" si="70">SUM(I128:I140)</f>
        <v>129295.8</v>
      </c>
    </row>
    <row r="128" spans="1:9" ht="18.75" hidden="1" customHeight="1">
      <c r="A128" s="4">
        <v>2110</v>
      </c>
      <c r="B128" s="34"/>
      <c r="C128" s="22"/>
      <c r="D128" s="10"/>
      <c r="E128" s="10"/>
      <c r="F128" s="10"/>
      <c r="G128" s="10"/>
      <c r="H128" s="10">
        <f>D128+F128</f>
        <v>0</v>
      </c>
      <c r="I128" s="10">
        <f>E128+G128</f>
        <v>0</v>
      </c>
    </row>
    <row r="129" spans="1:9" ht="18.75" hidden="1" customHeight="1">
      <c r="A129" s="4">
        <v>2120</v>
      </c>
      <c r="B129" s="34"/>
      <c r="C129" s="22"/>
      <c r="D129" s="10"/>
      <c r="E129" s="10"/>
      <c r="F129" s="10"/>
      <c r="G129" s="10"/>
      <c r="H129" s="10">
        <f t="shared" ref="H129:H140" si="71">D129+F129</f>
        <v>0</v>
      </c>
      <c r="I129" s="10">
        <f t="shared" ref="I129:I140" si="72">E129+G129</f>
        <v>0</v>
      </c>
    </row>
    <row r="130" spans="1:9" ht="18.75" hidden="1" customHeight="1">
      <c r="A130" s="4">
        <v>2210</v>
      </c>
      <c r="B130" s="34"/>
      <c r="C130" s="22"/>
      <c r="D130" s="10"/>
      <c r="E130" s="10"/>
      <c r="F130" s="10"/>
      <c r="G130" s="10"/>
      <c r="H130" s="10">
        <f t="shared" si="71"/>
        <v>0</v>
      </c>
      <c r="I130" s="10">
        <f t="shared" si="72"/>
        <v>0</v>
      </c>
    </row>
    <row r="131" spans="1:9" ht="18.75" hidden="1" customHeight="1">
      <c r="A131" s="4">
        <v>2240</v>
      </c>
      <c r="B131" s="34"/>
      <c r="C131" s="22"/>
      <c r="D131" s="10"/>
      <c r="E131" s="10"/>
      <c r="F131" s="10"/>
      <c r="G131" s="10"/>
      <c r="H131" s="10">
        <f t="shared" si="71"/>
        <v>0</v>
      </c>
      <c r="I131" s="10">
        <f t="shared" si="72"/>
        <v>0</v>
      </c>
    </row>
    <row r="132" spans="1:9" ht="18.75" hidden="1" customHeight="1">
      <c r="A132" s="4">
        <v>2250</v>
      </c>
      <c r="B132" s="34"/>
      <c r="C132" s="22"/>
      <c r="D132" s="10"/>
      <c r="E132" s="10"/>
      <c r="F132" s="10"/>
      <c r="G132" s="10"/>
      <c r="H132" s="10">
        <f t="shared" si="71"/>
        <v>0</v>
      </c>
      <c r="I132" s="10">
        <f t="shared" si="72"/>
        <v>0</v>
      </c>
    </row>
    <row r="133" spans="1:9" ht="18.75" hidden="1" customHeight="1">
      <c r="A133" s="4">
        <v>2282</v>
      </c>
      <c r="B133" s="34"/>
      <c r="C133" s="22"/>
      <c r="D133" s="10"/>
      <c r="E133" s="10"/>
      <c r="F133" s="10"/>
      <c r="G133" s="10"/>
      <c r="H133" s="10">
        <f t="shared" si="71"/>
        <v>0</v>
      </c>
      <c r="I133" s="10">
        <f t="shared" si="72"/>
        <v>0</v>
      </c>
    </row>
    <row r="134" spans="1:9" ht="18.75" hidden="1" customHeight="1">
      <c r="A134" s="4">
        <v>2710</v>
      </c>
      <c r="B134" s="34"/>
      <c r="C134" s="22"/>
      <c r="D134" s="10"/>
      <c r="E134" s="10"/>
      <c r="F134" s="10"/>
      <c r="G134" s="10"/>
      <c r="H134" s="10">
        <f t="shared" si="71"/>
        <v>0</v>
      </c>
      <c r="I134" s="10">
        <f t="shared" si="72"/>
        <v>0</v>
      </c>
    </row>
    <row r="135" spans="1:9">
      <c r="A135" s="4">
        <v>2730</v>
      </c>
      <c r="B135" s="34"/>
      <c r="C135" s="22"/>
      <c r="D135" s="10">
        <v>142295</v>
      </c>
      <c r="E135" s="10">
        <v>129295.8</v>
      </c>
      <c r="F135" s="10"/>
      <c r="G135" s="10"/>
      <c r="H135" s="10">
        <f t="shared" si="71"/>
        <v>142295</v>
      </c>
      <c r="I135" s="10">
        <f t="shared" si="72"/>
        <v>129295.8</v>
      </c>
    </row>
    <row r="136" spans="1:9" ht="18.75" hidden="1" customHeight="1">
      <c r="A136" s="4">
        <v>2800</v>
      </c>
      <c r="B136" s="34"/>
      <c r="C136" s="22"/>
      <c r="D136" s="10"/>
      <c r="E136" s="10"/>
      <c r="F136" s="10"/>
      <c r="G136" s="10"/>
      <c r="H136" s="10">
        <f t="shared" si="71"/>
        <v>0</v>
      </c>
      <c r="I136" s="10">
        <f t="shared" si="72"/>
        <v>0</v>
      </c>
    </row>
    <row r="137" spans="1:9" hidden="1">
      <c r="A137" s="4">
        <v>3110</v>
      </c>
      <c r="B137" s="34"/>
      <c r="C137" s="22"/>
      <c r="D137" s="10"/>
      <c r="E137" s="10"/>
      <c r="F137" s="10"/>
      <c r="G137" s="10"/>
      <c r="H137" s="10">
        <f t="shared" si="71"/>
        <v>0</v>
      </c>
      <c r="I137" s="10">
        <f t="shared" si="72"/>
        <v>0</v>
      </c>
    </row>
    <row r="138" spans="1:9" hidden="1">
      <c r="A138" s="4">
        <v>3132</v>
      </c>
      <c r="B138" s="34"/>
      <c r="C138" s="22"/>
      <c r="D138" s="10"/>
      <c r="E138" s="10"/>
      <c r="F138" s="10"/>
      <c r="G138" s="10"/>
      <c r="H138" s="10">
        <f t="shared" si="71"/>
        <v>0</v>
      </c>
      <c r="I138" s="10">
        <f t="shared" si="72"/>
        <v>0</v>
      </c>
    </row>
    <row r="139" spans="1:9" hidden="1">
      <c r="A139" s="4">
        <v>3143</v>
      </c>
      <c r="B139" s="34"/>
      <c r="C139" s="22"/>
      <c r="D139" s="10"/>
      <c r="E139" s="10"/>
      <c r="F139" s="10"/>
      <c r="G139" s="10"/>
      <c r="H139" s="10">
        <f t="shared" si="71"/>
        <v>0</v>
      </c>
      <c r="I139" s="10">
        <f t="shared" si="72"/>
        <v>0</v>
      </c>
    </row>
    <row r="140" spans="1:9" hidden="1">
      <c r="A140" s="4">
        <v>3210</v>
      </c>
      <c r="B140" s="34"/>
      <c r="C140" s="22"/>
      <c r="D140" s="10"/>
      <c r="E140" s="10"/>
      <c r="F140" s="10"/>
      <c r="G140" s="10"/>
      <c r="H140" s="10">
        <f t="shared" si="71"/>
        <v>0</v>
      </c>
      <c r="I140" s="10">
        <f t="shared" si="72"/>
        <v>0</v>
      </c>
    </row>
    <row r="141" spans="1:9" ht="34.5" customHeight="1">
      <c r="A141" s="5" t="s">
        <v>39</v>
      </c>
      <c r="B141" s="33" t="s">
        <v>40</v>
      </c>
      <c r="C141" s="21" t="s">
        <v>41</v>
      </c>
      <c r="D141" s="11">
        <f>SUM(D142:D154)</f>
        <v>0</v>
      </c>
      <c r="E141" s="11">
        <f t="shared" ref="E141" si="73">SUM(E142:E154)</f>
        <v>0</v>
      </c>
      <c r="F141" s="11">
        <f t="shared" ref="F141" si="74">SUM(F142:F154)</f>
        <v>1132370</v>
      </c>
      <c r="G141" s="11">
        <f t="shared" ref="G141" si="75">SUM(G142:G154)</f>
        <v>1076011</v>
      </c>
      <c r="H141" s="11">
        <f t="shared" ref="H141" si="76">SUM(H142:H154)</f>
        <v>1132370</v>
      </c>
      <c r="I141" s="11">
        <f t="shared" ref="I141" si="77">SUM(I142:I154)</f>
        <v>1076011</v>
      </c>
    </row>
    <row r="142" spans="1:9" ht="18.75" hidden="1" customHeight="1">
      <c r="A142" s="4">
        <v>2110</v>
      </c>
      <c r="B142" s="34"/>
      <c r="C142" s="22"/>
      <c r="D142" s="10"/>
      <c r="E142" s="10"/>
      <c r="F142" s="10"/>
      <c r="G142" s="10"/>
      <c r="H142" s="10">
        <f>D142+F142</f>
        <v>0</v>
      </c>
      <c r="I142" s="10">
        <f>E142+G142</f>
        <v>0</v>
      </c>
    </row>
    <row r="143" spans="1:9" ht="18.75" hidden="1" customHeight="1">
      <c r="A143" s="4">
        <v>2120</v>
      </c>
      <c r="B143" s="34"/>
      <c r="C143" s="22"/>
      <c r="D143" s="10"/>
      <c r="E143" s="10"/>
      <c r="F143" s="10"/>
      <c r="G143" s="10"/>
      <c r="H143" s="10">
        <f t="shared" ref="H143:H154" si="78">D143+F143</f>
        <v>0</v>
      </c>
      <c r="I143" s="10">
        <f t="shared" ref="I143:I154" si="79">E143+G143</f>
        <v>0</v>
      </c>
    </row>
    <row r="144" spans="1:9" ht="18.75" hidden="1" customHeight="1">
      <c r="A144" s="4">
        <v>2210</v>
      </c>
      <c r="B144" s="34"/>
      <c r="C144" s="22"/>
      <c r="D144" s="10"/>
      <c r="E144" s="10"/>
      <c r="F144" s="10"/>
      <c r="G144" s="10"/>
      <c r="H144" s="10">
        <f t="shared" si="78"/>
        <v>0</v>
      </c>
      <c r="I144" s="10">
        <f t="shared" si="79"/>
        <v>0</v>
      </c>
    </row>
    <row r="145" spans="1:9" ht="18.75" hidden="1" customHeight="1">
      <c r="A145" s="4">
        <v>2240</v>
      </c>
      <c r="B145" s="34"/>
      <c r="C145" s="22"/>
      <c r="D145" s="10"/>
      <c r="E145" s="10"/>
      <c r="F145" s="10"/>
      <c r="G145" s="10"/>
      <c r="H145" s="10">
        <f t="shared" si="78"/>
        <v>0</v>
      </c>
      <c r="I145" s="10">
        <f t="shared" si="79"/>
        <v>0</v>
      </c>
    </row>
    <row r="146" spans="1:9" ht="18.75" hidden="1" customHeight="1">
      <c r="A146" s="4">
        <v>2250</v>
      </c>
      <c r="B146" s="34"/>
      <c r="C146" s="22"/>
      <c r="D146" s="10"/>
      <c r="E146" s="10"/>
      <c r="F146" s="10"/>
      <c r="G146" s="10"/>
      <c r="H146" s="10">
        <f t="shared" si="78"/>
        <v>0</v>
      </c>
      <c r="I146" s="10">
        <f t="shared" si="79"/>
        <v>0</v>
      </c>
    </row>
    <row r="147" spans="1:9" ht="18.75" hidden="1" customHeight="1">
      <c r="A147" s="4">
        <v>2282</v>
      </c>
      <c r="B147" s="34"/>
      <c r="C147" s="22"/>
      <c r="D147" s="10"/>
      <c r="E147" s="10"/>
      <c r="F147" s="10"/>
      <c r="G147" s="10"/>
      <c r="H147" s="10">
        <f t="shared" si="78"/>
        <v>0</v>
      </c>
      <c r="I147" s="10">
        <f t="shared" si="79"/>
        <v>0</v>
      </c>
    </row>
    <row r="148" spans="1:9" ht="18.75" hidden="1" customHeight="1">
      <c r="A148" s="4">
        <v>2710</v>
      </c>
      <c r="B148" s="34"/>
      <c r="C148" s="22"/>
      <c r="D148" s="10"/>
      <c r="E148" s="10"/>
      <c r="F148" s="10"/>
      <c r="G148" s="10"/>
      <c r="H148" s="10">
        <f t="shared" si="78"/>
        <v>0</v>
      </c>
      <c r="I148" s="10">
        <f t="shared" si="79"/>
        <v>0</v>
      </c>
    </row>
    <row r="149" spans="1:9" ht="18.75" hidden="1" customHeight="1">
      <c r="A149" s="4">
        <v>2730</v>
      </c>
      <c r="B149" s="34"/>
      <c r="C149" s="22"/>
      <c r="D149" s="10"/>
      <c r="E149" s="10"/>
      <c r="F149" s="10"/>
      <c r="G149" s="10"/>
      <c r="H149" s="10">
        <f t="shared" si="78"/>
        <v>0</v>
      </c>
      <c r="I149" s="10">
        <f t="shared" si="79"/>
        <v>0</v>
      </c>
    </row>
    <row r="150" spans="1:9" ht="18.75" hidden="1" customHeight="1">
      <c r="A150" s="4">
        <v>2800</v>
      </c>
      <c r="B150" s="34"/>
      <c r="C150" s="22"/>
      <c r="D150" s="10"/>
      <c r="E150" s="10"/>
      <c r="F150" s="10"/>
      <c r="G150" s="10"/>
      <c r="H150" s="10">
        <f t="shared" si="78"/>
        <v>0</v>
      </c>
      <c r="I150" s="10">
        <f t="shared" si="79"/>
        <v>0</v>
      </c>
    </row>
    <row r="151" spans="1:9" hidden="1">
      <c r="A151" s="4">
        <v>3110</v>
      </c>
      <c r="B151" s="34"/>
      <c r="C151" s="22"/>
      <c r="D151" s="10"/>
      <c r="E151" s="10"/>
      <c r="F151" s="10"/>
      <c r="G151" s="10"/>
      <c r="H151" s="10">
        <f t="shared" si="78"/>
        <v>0</v>
      </c>
      <c r="I151" s="10">
        <f t="shared" si="79"/>
        <v>0</v>
      </c>
    </row>
    <row r="152" spans="1:9" hidden="1">
      <c r="A152" s="4">
        <v>3132</v>
      </c>
      <c r="B152" s="34"/>
      <c r="C152" s="22"/>
      <c r="D152" s="10"/>
      <c r="E152" s="10"/>
      <c r="F152" s="10"/>
      <c r="G152" s="10"/>
      <c r="H152" s="10">
        <f t="shared" si="78"/>
        <v>0</v>
      </c>
      <c r="I152" s="10">
        <f t="shared" si="79"/>
        <v>0</v>
      </c>
    </row>
    <row r="153" spans="1:9" hidden="1">
      <c r="A153" s="4">
        <v>3143</v>
      </c>
      <c r="B153" s="34"/>
      <c r="C153" s="22"/>
      <c r="D153" s="10"/>
      <c r="E153" s="10"/>
      <c r="F153" s="10"/>
      <c r="G153" s="10"/>
      <c r="H153" s="10">
        <f t="shared" si="78"/>
        <v>0</v>
      </c>
      <c r="I153" s="10">
        <f t="shared" si="79"/>
        <v>0</v>
      </c>
    </row>
    <row r="154" spans="1:9">
      <c r="A154" s="4">
        <v>3210</v>
      </c>
      <c r="B154" s="34"/>
      <c r="C154" s="22"/>
      <c r="D154" s="10"/>
      <c r="E154" s="10"/>
      <c r="F154" s="10">
        <v>1132370</v>
      </c>
      <c r="G154" s="10">
        <v>1076011</v>
      </c>
      <c r="H154" s="10">
        <f t="shared" si="78"/>
        <v>1132370</v>
      </c>
      <c r="I154" s="10">
        <f t="shared" si="79"/>
        <v>1076011</v>
      </c>
    </row>
    <row r="155" spans="1:9" ht="47.25" customHeight="1">
      <c r="A155" s="5" t="s">
        <v>42</v>
      </c>
      <c r="B155" s="33" t="s">
        <v>20</v>
      </c>
      <c r="C155" s="21" t="s">
        <v>43</v>
      </c>
      <c r="D155" s="11">
        <f>SUM(D156:D168)</f>
        <v>0</v>
      </c>
      <c r="E155" s="11">
        <f t="shared" ref="E155" si="80">SUM(E156:E168)</f>
        <v>0</v>
      </c>
      <c r="F155" s="11">
        <f t="shared" ref="F155" si="81">SUM(F156:F168)</f>
        <v>1047835.77</v>
      </c>
      <c r="G155" s="11">
        <f t="shared" ref="G155" si="82">SUM(G156:G168)</f>
        <v>1022790.74</v>
      </c>
      <c r="H155" s="11">
        <f t="shared" ref="H155" si="83">SUM(H156:H168)</f>
        <v>1047835.77</v>
      </c>
      <c r="I155" s="11">
        <f t="shared" ref="I155" si="84">SUM(I156:I168)</f>
        <v>1022790.74</v>
      </c>
    </row>
    <row r="156" spans="1:9" ht="18.75" hidden="1" customHeight="1">
      <c r="A156" s="4">
        <v>2110</v>
      </c>
      <c r="B156" s="34"/>
      <c r="C156" s="22"/>
      <c r="D156" s="10"/>
      <c r="E156" s="10"/>
      <c r="F156" s="10"/>
      <c r="G156" s="10"/>
      <c r="H156" s="10">
        <f>D156+F156</f>
        <v>0</v>
      </c>
      <c r="I156" s="10">
        <f>E156+G156</f>
        <v>0</v>
      </c>
    </row>
    <row r="157" spans="1:9" ht="18.75" hidden="1" customHeight="1">
      <c r="A157" s="4">
        <v>2120</v>
      </c>
      <c r="B157" s="34"/>
      <c r="C157" s="22"/>
      <c r="D157" s="10"/>
      <c r="E157" s="10"/>
      <c r="F157" s="10"/>
      <c r="G157" s="10"/>
      <c r="H157" s="10">
        <f t="shared" ref="H157:H168" si="85">D157+F157</f>
        <v>0</v>
      </c>
      <c r="I157" s="10">
        <f t="shared" ref="I157:I168" si="86">E157+G157</f>
        <v>0</v>
      </c>
    </row>
    <row r="158" spans="1:9" ht="18.75" hidden="1" customHeight="1">
      <c r="A158" s="4">
        <v>2210</v>
      </c>
      <c r="B158" s="34"/>
      <c r="C158" s="22"/>
      <c r="D158" s="10"/>
      <c r="E158" s="10"/>
      <c r="F158" s="10"/>
      <c r="G158" s="10"/>
      <c r="H158" s="10">
        <f t="shared" si="85"/>
        <v>0</v>
      </c>
      <c r="I158" s="10">
        <f t="shared" si="86"/>
        <v>0</v>
      </c>
    </row>
    <row r="159" spans="1:9" ht="18.75" hidden="1" customHeight="1">
      <c r="A159" s="4">
        <v>2240</v>
      </c>
      <c r="B159" s="34"/>
      <c r="C159" s="22"/>
      <c r="D159" s="10"/>
      <c r="E159" s="10"/>
      <c r="F159" s="10"/>
      <c r="G159" s="10"/>
      <c r="H159" s="10">
        <f t="shared" si="85"/>
        <v>0</v>
      </c>
      <c r="I159" s="10">
        <f t="shared" si="86"/>
        <v>0</v>
      </c>
    </row>
    <row r="160" spans="1:9" ht="18.75" hidden="1" customHeight="1">
      <c r="A160" s="4">
        <v>2250</v>
      </c>
      <c r="B160" s="34"/>
      <c r="C160" s="22"/>
      <c r="D160" s="10"/>
      <c r="E160" s="10"/>
      <c r="F160" s="10"/>
      <c r="G160" s="10"/>
      <c r="H160" s="10">
        <f t="shared" si="85"/>
        <v>0</v>
      </c>
      <c r="I160" s="10">
        <f t="shared" si="86"/>
        <v>0</v>
      </c>
    </row>
    <row r="161" spans="1:9" ht="18.75" hidden="1" customHeight="1">
      <c r="A161" s="4">
        <v>2282</v>
      </c>
      <c r="B161" s="34"/>
      <c r="C161" s="22"/>
      <c r="D161" s="10"/>
      <c r="E161" s="10"/>
      <c r="F161" s="10"/>
      <c r="G161" s="10"/>
      <c r="H161" s="10">
        <f t="shared" si="85"/>
        <v>0</v>
      </c>
      <c r="I161" s="10">
        <f t="shared" si="86"/>
        <v>0</v>
      </c>
    </row>
    <row r="162" spans="1:9" ht="18.75" hidden="1" customHeight="1">
      <c r="A162" s="4">
        <v>2710</v>
      </c>
      <c r="B162" s="34"/>
      <c r="C162" s="22"/>
      <c r="D162" s="10"/>
      <c r="E162" s="10"/>
      <c r="F162" s="10"/>
      <c r="G162" s="10"/>
      <c r="H162" s="10">
        <f t="shared" si="85"/>
        <v>0</v>
      </c>
      <c r="I162" s="10">
        <f t="shared" si="86"/>
        <v>0</v>
      </c>
    </row>
    <row r="163" spans="1:9" ht="18.75" hidden="1" customHeight="1">
      <c r="A163" s="4">
        <v>2730</v>
      </c>
      <c r="B163" s="34"/>
      <c r="C163" s="22"/>
      <c r="D163" s="10"/>
      <c r="E163" s="10"/>
      <c r="F163" s="10"/>
      <c r="G163" s="10"/>
      <c r="H163" s="10">
        <f t="shared" si="85"/>
        <v>0</v>
      </c>
      <c r="I163" s="10">
        <f t="shared" si="86"/>
        <v>0</v>
      </c>
    </row>
    <row r="164" spans="1:9" ht="18.75" hidden="1" customHeight="1">
      <c r="A164" s="4">
        <v>2800</v>
      </c>
      <c r="B164" s="34"/>
      <c r="C164" s="22"/>
      <c r="D164" s="10"/>
      <c r="E164" s="10"/>
      <c r="F164" s="10"/>
      <c r="G164" s="10"/>
      <c r="H164" s="10">
        <f t="shared" si="85"/>
        <v>0</v>
      </c>
      <c r="I164" s="10">
        <f t="shared" si="86"/>
        <v>0</v>
      </c>
    </row>
    <row r="165" spans="1:9" hidden="1">
      <c r="A165" s="4">
        <v>3110</v>
      </c>
      <c r="B165" s="34"/>
      <c r="C165" s="22"/>
      <c r="D165" s="10"/>
      <c r="E165" s="10"/>
      <c r="F165" s="10"/>
      <c r="G165" s="10"/>
      <c r="H165" s="10">
        <f t="shared" si="85"/>
        <v>0</v>
      </c>
      <c r="I165" s="10">
        <f t="shared" si="86"/>
        <v>0</v>
      </c>
    </row>
    <row r="166" spans="1:9" hidden="1">
      <c r="A166" s="4">
        <v>3132</v>
      </c>
      <c r="B166" s="34"/>
      <c r="C166" s="22"/>
      <c r="D166" s="10"/>
      <c r="E166" s="10"/>
      <c r="F166" s="10"/>
      <c r="G166" s="10"/>
      <c r="H166" s="10">
        <f t="shared" si="85"/>
        <v>0</v>
      </c>
      <c r="I166" s="10">
        <f t="shared" si="86"/>
        <v>0</v>
      </c>
    </row>
    <row r="167" spans="1:9" hidden="1">
      <c r="A167" s="4">
        <v>3143</v>
      </c>
      <c r="B167" s="34"/>
      <c r="C167" s="22"/>
      <c r="D167" s="10"/>
      <c r="E167" s="10"/>
      <c r="F167" s="10"/>
      <c r="G167" s="10"/>
      <c r="H167" s="10">
        <f t="shared" si="85"/>
        <v>0</v>
      </c>
      <c r="I167" s="10">
        <f t="shared" si="86"/>
        <v>0</v>
      </c>
    </row>
    <row r="168" spans="1:9">
      <c r="A168" s="4">
        <v>3210</v>
      </c>
      <c r="B168" s="34"/>
      <c r="C168" s="22"/>
      <c r="D168" s="10"/>
      <c r="E168" s="10"/>
      <c r="F168" s="10">
        <v>1047835.77</v>
      </c>
      <c r="G168" s="10">
        <v>1022790.74</v>
      </c>
      <c r="H168" s="10">
        <f t="shared" si="85"/>
        <v>1047835.77</v>
      </c>
      <c r="I168" s="10">
        <f t="shared" si="86"/>
        <v>1022790.74</v>
      </c>
    </row>
    <row r="169" spans="1:9" ht="36" customHeight="1">
      <c r="A169" s="5" t="s">
        <v>44</v>
      </c>
      <c r="B169" s="33" t="s">
        <v>45</v>
      </c>
      <c r="C169" s="21" t="s">
        <v>46</v>
      </c>
      <c r="D169" s="11">
        <f>SUM(D170:D182)</f>
        <v>79990</v>
      </c>
      <c r="E169" s="11">
        <f t="shared" ref="E169" si="87">SUM(E170:E182)</f>
        <v>79990</v>
      </c>
      <c r="F169" s="11">
        <f t="shared" ref="F169" si="88">SUM(F170:F182)</f>
        <v>0</v>
      </c>
      <c r="G169" s="11">
        <f t="shared" ref="G169" si="89">SUM(G170:G182)</f>
        <v>0</v>
      </c>
      <c r="H169" s="11">
        <f t="shared" ref="H169" si="90">SUM(H170:H182)</f>
        <v>79990</v>
      </c>
      <c r="I169" s="11">
        <f t="shared" ref="I169" si="91">SUM(I170:I182)</f>
        <v>79990</v>
      </c>
    </row>
    <row r="170" spans="1:9" ht="18.75" hidden="1" customHeight="1">
      <c r="A170" s="4">
        <v>2110</v>
      </c>
      <c r="B170" s="34"/>
      <c r="C170" s="22"/>
      <c r="D170" s="10"/>
      <c r="E170" s="10"/>
      <c r="F170" s="10"/>
      <c r="G170" s="10"/>
      <c r="H170" s="10">
        <f>D170+F170</f>
        <v>0</v>
      </c>
      <c r="I170" s="10">
        <f>E170+G170</f>
        <v>0</v>
      </c>
    </row>
    <row r="171" spans="1:9" ht="18.75" hidden="1" customHeight="1">
      <c r="A171" s="4">
        <v>2120</v>
      </c>
      <c r="B171" s="34"/>
      <c r="C171" s="22"/>
      <c r="D171" s="10"/>
      <c r="E171" s="10"/>
      <c r="F171" s="10"/>
      <c r="G171" s="10"/>
      <c r="H171" s="10">
        <f t="shared" ref="H171:H182" si="92">D171+F171</f>
        <v>0</v>
      </c>
      <c r="I171" s="10">
        <f t="shared" ref="I171:I182" si="93">E171+G171</f>
        <v>0</v>
      </c>
    </row>
    <row r="172" spans="1:9" ht="18.75" hidden="1" customHeight="1">
      <c r="A172" s="4">
        <v>2210</v>
      </c>
      <c r="B172" s="34"/>
      <c r="C172" s="22"/>
      <c r="D172" s="10"/>
      <c r="E172" s="10"/>
      <c r="F172" s="10"/>
      <c r="G172" s="10"/>
      <c r="H172" s="10">
        <f t="shared" si="92"/>
        <v>0</v>
      </c>
      <c r="I172" s="10">
        <f t="shared" si="93"/>
        <v>0</v>
      </c>
    </row>
    <row r="173" spans="1:9" ht="18.75" hidden="1" customHeight="1">
      <c r="A173" s="4">
        <v>2240</v>
      </c>
      <c r="B173" s="34"/>
      <c r="C173" s="22"/>
      <c r="D173" s="10"/>
      <c r="E173" s="10"/>
      <c r="F173" s="10"/>
      <c r="G173" s="10"/>
      <c r="H173" s="10">
        <f t="shared" si="92"/>
        <v>0</v>
      </c>
      <c r="I173" s="10">
        <f t="shared" si="93"/>
        <v>0</v>
      </c>
    </row>
    <row r="174" spans="1:9" ht="18.75" hidden="1" customHeight="1">
      <c r="A174" s="4">
        <v>2250</v>
      </c>
      <c r="B174" s="34"/>
      <c r="C174" s="22"/>
      <c r="D174" s="10"/>
      <c r="E174" s="10"/>
      <c r="F174" s="10"/>
      <c r="G174" s="10"/>
      <c r="H174" s="10">
        <f t="shared" si="92"/>
        <v>0</v>
      </c>
      <c r="I174" s="10">
        <f t="shared" si="93"/>
        <v>0</v>
      </c>
    </row>
    <row r="175" spans="1:9">
      <c r="A175" s="4">
        <v>2282</v>
      </c>
      <c r="B175" s="34"/>
      <c r="C175" s="22"/>
      <c r="D175" s="10">
        <v>79990</v>
      </c>
      <c r="E175" s="10">
        <v>79990</v>
      </c>
      <c r="F175" s="10"/>
      <c r="G175" s="10"/>
      <c r="H175" s="10">
        <f t="shared" si="92"/>
        <v>79990</v>
      </c>
      <c r="I175" s="10">
        <f t="shared" si="93"/>
        <v>79990</v>
      </c>
    </row>
    <row r="176" spans="1:9" ht="18.75" hidden="1" customHeight="1">
      <c r="A176" s="4">
        <v>2710</v>
      </c>
      <c r="B176" s="34"/>
      <c r="C176" s="22"/>
      <c r="D176" s="10"/>
      <c r="E176" s="10"/>
      <c r="F176" s="10"/>
      <c r="G176" s="10"/>
      <c r="H176" s="10">
        <f t="shared" si="92"/>
        <v>0</v>
      </c>
      <c r="I176" s="10">
        <f t="shared" si="93"/>
        <v>0</v>
      </c>
    </row>
    <row r="177" spans="1:9" ht="18.75" hidden="1" customHeight="1">
      <c r="A177" s="4">
        <v>2730</v>
      </c>
      <c r="B177" s="34"/>
      <c r="C177" s="22"/>
      <c r="D177" s="10"/>
      <c r="E177" s="10"/>
      <c r="F177" s="10"/>
      <c r="G177" s="10"/>
      <c r="H177" s="10">
        <f t="shared" si="92"/>
        <v>0</v>
      </c>
      <c r="I177" s="10">
        <f t="shared" si="93"/>
        <v>0</v>
      </c>
    </row>
    <row r="178" spans="1:9" ht="18.75" hidden="1" customHeight="1">
      <c r="A178" s="4">
        <v>2800</v>
      </c>
      <c r="B178" s="34"/>
      <c r="C178" s="22"/>
      <c r="D178" s="10"/>
      <c r="E178" s="10"/>
      <c r="F178" s="10"/>
      <c r="G178" s="10"/>
      <c r="H178" s="10">
        <f t="shared" si="92"/>
        <v>0</v>
      </c>
      <c r="I178" s="10">
        <f t="shared" si="93"/>
        <v>0</v>
      </c>
    </row>
    <row r="179" spans="1:9" hidden="1">
      <c r="A179" s="4">
        <v>3110</v>
      </c>
      <c r="B179" s="34"/>
      <c r="C179" s="22"/>
      <c r="D179" s="10"/>
      <c r="E179" s="10"/>
      <c r="F179" s="10"/>
      <c r="G179" s="10"/>
      <c r="H179" s="10">
        <f t="shared" si="92"/>
        <v>0</v>
      </c>
      <c r="I179" s="10">
        <f t="shared" si="93"/>
        <v>0</v>
      </c>
    </row>
    <row r="180" spans="1:9" hidden="1">
      <c r="A180" s="4">
        <v>3132</v>
      </c>
      <c r="B180" s="34"/>
      <c r="C180" s="22"/>
      <c r="D180" s="10"/>
      <c r="E180" s="10"/>
      <c r="F180" s="10"/>
      <c r="G180" s="10"/>
      <c r="H180" s="10">
        <f t="shared" si="92"/>
        <v>0</v>
      </c>
      <c r="I180" s="10">
        <f t="shared" si="93"/>
        <v>0</v>
      </c>
    </row>
    <row r="181" spans="1:9" hidden="1">
      <c r="A181" s="4">
        <v>3143</v>
      </c>
      <c r="B181" s="34"/>
      <c r="C181" s="22"/>
      <c r="D181" s="10"/>
      <c r="E181" s="10"/>
      <c r="F181" s="10"/>
      <c r="G181" s="10"/>
      <c r="H181" s="10">
        <f t="shared" si="92"/>
        <v>0</v>
      </c>
      <c r="I181" s="10">
        <f t="shared" si="93"/>
        <v>0</v>
      </c>
    </row>
    <row r="182" spans="1:9" hidden="1">
      <c r="A182" s="4">
        <v>3210</v>
      </c>
      <c r="B182" s="34"/>
      <c r="C182" s="22"/>
      <c r="D182" s="10"/>
      <c r="E182" s="10"/>
      <c r="F182" s="10"/>
      <c r="G182" s="10"/>
      <c r="H182" s="10">
        <f t="shared" si="92"/>
        <v>0</v>
      </c>
      <c r="I182" s="10">
        <f t="shared" si="93"/>
        <v>0</v>
      </c>
    </row>
    <row r="183" spans="1:9" ht="34.5" customHeight="1">
      <c r="A183" s="5" t="s">
        <v>47</v>
      </c>
      <c r="B183" s="33" t="s">
        <v>48</v>
      </c>
      <c r="C183" s="21" t="s">
        <v>49</v>
      </c>
      <c r="D183" s="11">
        <f>SUM(D184:D196)</f>
        <v>8768789.5800000001</v>
      </c>
      <c r="E183" s="11">
        <f t="shared" ref="E183" si="94">SUM(E184:E196)</f>
        <v>6517634.2400000002</v>
      </c>
      <c r="F183" s="11">
        <f t="shared" ref="F183" si="95">SUM(F184:F196)</f>
        <v>0</v>
      </c>
      <c r="G183" s="11">
        <f t="shared" ref="G183" si="96">SUM(G184:G196)</f>
        <v>0</v>
      </c>
      <c r="H183" s="11">
        <f t="shared" ref="H183" si="97">SUM(H184:H196)</f>
        <v>8768789.5800000001</v>
      </c>
      <c r="I183" s="11">
        <f t="shared" ref="I183" si="98">SUM(I184:I196)</f>
        <v>6517634.2400000002</v>
      </c>
    </row>
    <row r="184" spans="1:9" ht="18.75" hidden="1" customHeight="1">
      <c r="A184" s="4">
        <v>2110</v>
      </c>
      <c r="B184" s="34"/>
      <c r="C184" s="22"/>
      <c r="D184" s="10"/>
      <c r="E184" s="10"/>
      <c r="F184" s="10"/>
      <c r="G184" s="10"/>
      <c r="H184" s="10">
        <f>D184+F184</f>
        <v>0</v>
      </c>
      <c r="I184" s="10">
        <f>E184+G184</f>
        <v>0</v>
      </c>
    </row>
    <row r="185" spans="1:9" ht="18.75" hidden="1" customHeight="1">
      <c r="A185" s="4">
        <v>2120</v>
      </c>
      <c r="B185" s="34"/>
      <c r="C185" s="22"/>
      <c r="D185" s="12"/>
      <c r="E185" s="12"/>
      <c r="F185" s="10"/>
      <c r="G185" s="10"/>
      <c r="H185" s="10">
        <f t="shared" ref="H185:H196" si="99">D185+F185</f>
        <v>0</v>
      </c>
      <c r="I185" s="10">
        <f t="shared" ref="I185:I196" si="100">E185+G185</f>
        <v>0</v>
      </c>
    </row>
    <row r="186" spans="1:9" ht="18.75" hidden="1" customHeight="1">
      <c r="A186" s="4">
        <v>2210</v>
      </c>
      <c r="B186" s="34"/>
      <c r="C186" s="22"/>
      <c r="D186" s="20"/>
      <c r="E186" s="20"/>
      <c r="F186" s="20"/>
      <c r="G186" s="10"/>
      <c r="H186" s="10">
        <f t="shared" si="99"/>
        <v>0</v>
      </c>
      <c r="I186" s="10">
        <f t="shared" si="100"/>
        <v>0</v>
      </c>
    </row>
    <row r="187" spans="1:9">
      <c r="A187" s="4">
        <v>2240</v>
      </c>
      <c r="B187" s="34"/>
      <c r="C187" s="22"/>
      <c r="D187" s="20">
        <v>8768789.5800000001</v>
      </c>
      <c r="E187" s="20">
        <v>6517634.2400000002</v>
      </c>
      <c r="F187" s="20"/>
      <c r="G187" s="10"/>
      <c r="H187" s="10">
        <f t="shared" si="99"/>
        <v>8768789.5800000001</v>
      </c>
      <c r="I187" s="10">
        <f t="shared" si="100"/>
        <v>6517634.2400000002</v>
      </c>
    </row>
    <row r="188" spans="1:9" ht="18.75" hidden="1" customHeight="1">
      <c r="A188" s="4">
        <v>2250</v>
      </c>
      <c r="B188" s="34"/>
      <c r="C188" s="22"/>
      <c r="D188" s="20"/>
      <c r="E188" s="20"/>
      <c r="F188" s="20"/>
      <c r="G188" s="10"/>
      <c r="H188" s="10">
        <f t="shared" si="99"/>
        <v>0</v>
      </c>
      <c r="I188" s="10">
        <f t="shared" si="100"/>
        <v>0</v>
      </c>
    </row>
    <row r="189" spans="1:9" ht="18.75" hidden="1" customHeight="1">
      <c r="A189" s="4">
        <v>2282</v>
      </c>
      <c r="B189" s="34"/>
      <c r="C189" s="22"/>
      <c r="D189" s="20"/>
      <c r="E189" s="20"/>
      <c r="F189" s="20"/>
      <c r="G189" s="10"/>
      <c r="H189" s="10">
        <f t="shared" si="99"/>
        <v>0</v>
      </c>
      <c r="I189" s="10">
        <f t="shared" si="100"/>
        <v>0</v>
      </c>
    </row>
    <row r="190" spans="1:9" ht="18.75" hidden="1" customHeight="1">
      <c r="A190" s="4">
        <v>2710</v>
      </c>
      <c r="B190" s="34"/>
      <c r="C190" s="22"/>
      <c r="D190" s="20"/>
      <c r="E190" s="20"/>
      <c r="F190" s="20"/>
      <c r="G190" s="10"/>
      <c r="H190" s="10">
        <f t="shared" si="99"/>
        <v>0</v>
      </c>
      <c r="I190" s="10">
        <f t="shared" si="100"/>
        <v>0</v>
      </c>
    </row>
    <row r="191" spans="1:9" ht="18.75" hidden="1" customHeight="1">
      <c r="A191" s="4">
        <v>2730</v>
      </c>
      <c r="B191" s="34"/>
      <c r="C191" s="22"/>
      <c r="D191" s="10"/>
      <c r="E191" s="10"/>
      <c r="F191" s="10"/>
      <c r="G191" s="10"/>
      <c r="H191" s="10">
        <f t="shared" si="99"/>
        <v>0</v>
      </c>
      <c r="I191" s="10">
        <f t="shared" si="100"/>
        <v>0</v>
      </c>
    </row>
    <row r="192" spans="1:9" ht="18.75" hidden="1" customHeight="1">
      <c r="A192" s="4">
        <v>2800</v>
      </c>
      <c r="B192" s="34"/>
      <c r="C192" s="22"/>
      <c r="D192" s="10"/>
      <c r="E192" s="10"/>
      <c r="F192" s="10"/>
      <c r="G192" s="10"/>
      <c r="H192" s="10">
        <f t="shared" si="99"/>
        <v>0</v>
      </c>
      <c r="I192" s="10">
        <f t="shared" si="100"/>
        <v>0</v>
      </c>
    </row>
    <row r="193" spans="1:9" hidden="1">
      <c r="A193" s="4">
        <v>3110</v>
      </c>
      <c r="B193" s="34"/>
      <c r="C193" s="22"/>
      <c r="D193" s="10"/>
      <c r="E193" s="10"/>
      <c r="F193" s="10"/>
      <c r="G193" s="10"/>
      <c r="H193" s="10">
        <f t="shared" si="99"/>
        <v>0</v>
      </c>
      <c r="I193" s="10">
        <f t="shared" si="100"/>
        <v>0</v>
      </c>
    </row>
    <row r="194" spans="1:9" hidden="1">
      <c r="A194" s="4">
        <v>3132</v>
      </c>
      <c r="B194" s="34"/>
      <c r="C194" s="22"/>
      <c r="D194" s="10"/>
      <c r="E194" s="10"/>
      <c r="F194" s="10"/>
      <c r="G194" s="10"/>
      <c r="H194" s="10">
        <f t="shared" si="99"/>
        <v>0</v>
      </c>
      <c r="I194" s="10">
        <f t="shared" si="100"/>
        <v>0</v>
      </c>
    </row>
    <row r="195" spans="1:9" hidden="1">
      <c r="A195" s="4">
        <v>3143</v>
      </c>
      <c r="B195" s="34"/>
      <c r="C195" s="22"/>
      <c r="D195" s="10"/>
      <c r="E195" s="10"/>
      <c r="F195" s="10"/>
      <c r="G195" s="10"/>
      <c r="H195" s="10">
        <f t="shared" si="99"/>
        <v>0</v>
      </c>
      <c r="I195" s="10">
        <f t="shared" si="100"/>
        <v>0</v>
      </c>
    </row>
    <row r="196" spans="1:9" hidden="1">
      <c r="A196" s="4">
        <v>3210</v>
      </c>
      <c r="B196" s="34"/>
      <c r="C196" s="22"/>
      <c r="D196" s="10"/>
      <c r="E196" s="10"/>
      <c r="F196" s="10"/>
      <c r="G196" s="10"/>
      <c r="H196" s="10">
        <f t="shared" si="99"/>
        <v>0</v>
      </c>
      <c r="I196" s="10">
        <f t="shared" si="100"/>
        <v>0</v>
      </c>
    </row>
    <row r="197" spans="1:9" ht="36" customHeight="1">
      <c r="A197" s="5" t="s">
        <v>50</v>
      </c>
      <c r="B197" s="33" t="s">
        <v>51</v>
      </c>
      <c r="C197" s="21" t="s">
        <v>52</v>
      </c>
      <c r="D197" s="11">
        <f>SUM(D198:D210)</f>
        <v>0</v>
      </c>
      <c r="E197" s="11">
        <f t="shared" ref="E197" si="101">SUM(E198:E210)</f>
        <v>0</v>
      </c>
      <c r="F197" s="11">
        <f t="shared" ref="F197" si="102">SUM(F198:F210)</f>
        <v>0</v>
      </c>
      <c r="G197" s="11">
        <f t="shared" ref="G197" si="103">SUM(G198:G210)</f>
        <v>0</v>
      </c>
      <c r="H197" s="11">
        <f t="shared" ref="H197" si="104">SUM(H198:H210)</f>
        <v>0</v>
      </c>
      <c r="I197" s="11">
        <f t="shared" ref="I197" si="105">SUM(I198:I210)</f>
        <v>0</v>
      </c>
    </row>
    <row r="198" spans="1:9" ht="18.75" hidden="1" customHeight="1">
      <c r="A198" s="4">
        <v>2110</v>
      </c>
      <c r="B198" s="33"/>
      <c r="C198" s="21"/>
      <c r="D198" s="10"/>
      <c r="E198" s="10"/>
      <c r="F198" s="10"/>
      <c r="G198" s="10"/>
      <c r="H198" s="10">
        <f>D198+F198</f>
        <v>0</v>
      </c>
      <c r="I198" s="10">
        <f>E198+G198</f>
        <v>0</v>
      </c>
    </row>
    <row r="199" spans="1:9" ht="18.75" hidden="1" customHeight="1">
      <c r="A199" s="4">
        <v>2120</v>
      </c>
      <c r="B199" s="33"/>
      <c r="C199" s="21"/>
      <c r="D199" s="10"/>
      <c r="E199" s="10"/>
      <c r="F199" s="10"/>
      <c r="G199" s="10"/>
      <c r="H199" s="10">
        <f t="shared" ref="H199:H210" si="106">D199+F199</f>
        <v>0</v>
      </c>
      <c r="I199" s="10">
        <f t="shared" ref="I199:I210" si="107">E199+G199</f>
        <v>0</v>
      </c>
    </row>
    <row r="200" spans="1:9" ht="18.75" hidden="1" customHeight="1">
      <c r="A200" s="4">
        <v>2210</v>
      </c>
      <c r="B200" s="33"/>
      <c r="C200" s="21"/>
      <c r="D200" s="10"/>
      <c r="E200" s="10"/>
      <c r="F200" s="10"/>
      <c r="G200" s="10"/>
      <c r="H200" s="10">
        <f t="shared" si="106"/>
        <v>0</v>
      </c>
      <c r="I200" s="10">
        <f t="shared" si="107"/>
        <v>0</v>
      </c>
    </row>
    <row r="201" spans="1:9" ht="18.75" hidden="1" customHeight="1">
      <c r="A201" s="4">
        <v>2240</v>
      </c>
      <c r="B201" s="33"/>
      <c r="C201" s="21"/>
      <c r="D201" s="10"/>
      <c r="E201" s="10"/>
      <c r="F201" s="10"/>
      <c r="G201" s="10"/>
      <c r="H201" s="10">
        <f t="shared" si="106"/>
        <v>0</v>
      </c>
      <c r="I201" s="10">
        <f t="shared" si="107"/>
        <v>0</v>
      </c>
    </row>
    <row r="202" spans="1:9" ht="18.75" hidden="1" customHeight="1">
      <c r="A202" s="4">
        <v>2250</v>
      </c>
      <c r="B202" s="33"/>
      <c r="C202" s="21"/>
      <c r="D202" s="10"/>
      <c r="E202" s="10"/>
      <c r="F202" s="10"/>
      <c r="G202" s="10"/>
      <c r="H202" s="10">
        <f t="shared" si="106"/>
        <v>0</v>
      </c>
      <c r="I202" s="10">
        <f t="shared" si="107"/>
        <v>0</v>
      </c>
    </row>
    <row r="203" spans="1:9" ht="18.75" hidden="1" customHeight="1">
      <c r="A203" s="4">
        <v>2282</v>
      </c>
      <c r="B203" s="33"/>
      <c r="C203" s="21"/>
      <c r="D203" s="10"/>
      <c r="E203" s="10"/>
      <c r="F203" s="10"/>
      <c r="G203" s="10"/>
      <c r="H203" s="10">
        <f t="shared" si="106"/>
        <v>0</v>
      </c>
      <c r="I203" s="10">
        <f t="shared" si="107"/>
        <v>0</v>
      </c>
    </row>
    <row r="204" spans="1:9" ht="18.75" hidden="1" customHeight="1">
      <c r="A204" s="4">
        <v>2710</v>
      </c>
      <c r="B204" s="33"/>
      <c r="C204" s="21"/>
      <c r="D204" s="10"/>
      <c r="E204" s="10"/>
      <c r="F204" s="10"/>
      <c r="G204" s="10"/>
      <c r="H204" s="10">
        <f t="shared" si="106"/>
        <v>0</v>
      </c>
      <c r="I204" s="10">
        <f t="shared" si="107"/>
        <v>0</v>
      </c>
    </row>
    <row r="205" spans="1:9" ht="18.75" hidden="1" customHeight="1">
      <c r="A205" s="4">
        <v>2730</v>
      </c>
      <c r="B205" s="33"/>
      <c r="C205" s="21"/>
      <c r="D205" s="10"/>
      <c r="E205" s="10"/>
      <c r="F205" s="10"/>
      <c r="G205" s="10"/>
      <c r="H205" s="10">
        <f t="shared" si="106"/>
        <v>0</v>
      </c>
      <c r="I205" s="10">
        <f t="shared" si="107"/>
        <v>0</v>
      </c>
    </row>
    <row r="206" spans="1:9" ht="18.75" hidden="1" customHeight="1">
      <c r="A206" s="4">
        <v>2800</v>
      </c>
      <c r="B206" s="33"/>
      <c r="C206" s="21"/>
      <c r="D206" s="10"/>
      <c r="E206" s="10"/>
      <c r="F206" s="10"/>
      <c r="G206" s="10"/>
      <c r="H206" s="10">
        <f t="shared" si="106"/>
        <v>0</v>
      </c>
      <c r="I206" s="10">
        <f t="shared" si="107"/>
        <v>0</v>
      </c>
    </row>
    <row r="207" spans="1:9" hidden="1">
      <c r="A207" s="4">
        <v>3110</v>
      </c>
      <c r="B207" s="33"/>
      <c r="C207" s="21"/>
      <c r="D207" s="10"/>
      <c r="E207" s="10"/>
      <c r="F207" s="10"/>
      <c r="G207" s="10"/>
      <c r="H207" s="10">
        <f t="shared" si="106"/>
        <v>0</v>
      </c>
      <c r="I207" s="10">
        <f t="shared" si="107"/>
        <v>0</v>
      </c>
    </row>
    <row r="208" spans="1:9" hidden="1">
      <c r="A208" s="4">
        <v>3132</v>
      </c>
      <c r="B208" s="33"/>
      <c r="C208" s="21"/>
      <c r="D208" s="10"/>
      <c r="E208" s="10"/>
      <c r="F208" s="10"/>
      <c r="G208" s="10"/>
      <c r="H208" s="10">
        <f t="shared" si="106"/>
        <v>0</v>
      </c>
      <c r="I208" s="10">
        <f t="shared" si="107"/>
        <v>0</v>
      </c>
    </row>
    <row r="209" spans="1:9" hidden="1">
      <c r="A209" s="4">
        <v>3143</v>
      </c>
      <c r="B209" s="33"/>
      <c r="C209" s="21"/>
      <c r="D209" s="10"/>
      <c r="E209" s="10"/>
      <c r="F209" s="10"/>
      <c r="G209" s="10"/>
      <c r="H209" s="10">
        <f t="shared" si="106"/>
        <v>0</v>
      </c>
      <c r="I209" s="10">
        <f t="shared" si="107"/>
        <v>0</v>
      </c>
    </row>
    <row r="210" spans="1:9" hidden="1">
      <c r="A210" s="4">
        <v>3210</v>
      </c>
      <c r="B210" s="33"/>
      <c r="C210" s="21"/>
      <c r="D210" s="10"/>
      <c r="E210" s="10"/>
      <c r="F210" s="10"/>
      <c r="G210" s="10"/>
      <c r="H210" s="10">
        <f t="shared" si="106"/>
        <v>0</v>
      </c>
      <c r="I210" s="10">
        <f t="shared" si="107"/>
        <v>0</v>
      </c>
    </row>
    <row r="211" spans="1:9">
      <c r="A211" s="4">
        <v>3220</v>
      </c>
      <c r="B211" s="33"/>
      <c r="C211" s="21"/>
      <c r="D211" s="10"/>
      <c r="E211" s="10"/>
      <c r="F211" s="10">
        <v>699245</v>
      </c>
      <c r="G211" s="10">
        <v>699245</v>
      </c>
      <c r="H211" s="10">
        <f t="shared" ref="H211" si="108">D211+F211</f>
        <v>699245</v>
      </c>
      <c r="I211" s="10">
        <f t="shared" ref="I211" si="109">E211+G211</f>
        <v>699245</v>
      </c>
    </row>
    <row r="212" spans="1:9" ht="84" customHeight="1"/>
    <row r="213" spans="1:9" s="15" customFormat="1" ht="48.75" customHeight="1">
      <c r="A213" s="13" t="s">
        <v>54</v>
      </c>
      <c r="B213" s="14"/>
      <c r="D213" s="13"/>
      <c r="E213" s="18"/>
      <c r="F213" s="19"/>
      <c r="H213" s="23" t="s">
        <v>55</v>
      </c>
      <c r="I213" s="23"/>
    </row>
    <row r="214" spans="1:9" ht="34.5" customHeight="1">
      <c r="D214" s="16"/>
      <c r="E214" s="24" t="s">
        <v>9</v>
      </c>
      <c r="F214" s="24"/>
      <c r="H214" s="24" t="s">
        <v>10</v>
      </c>
      <c r="I214" s="24"/>
    </row>
    <row r="215" spans="1:9" s="15" customFormat="1" ht="36.75" customHeight="1">
      <c r="A215" s="13" t="s">
        <v>57</v>
      </c>
      <c r="B215" s="14"/>
      <c r="D215" s="13"/>
      <c r="E215" s="18"/>
      <c r="F215" s="19"/>
      <c r="H215" s="23" t="s">
        <v>56</v>
      </c>
      <c r="I215" s="23"/>
    </row>
    <row r="216" spans="1:9" ht="22.5">
      <c r="D216" s="17"/>
      <c r="E216" s="35" t="s">
        <v>9</v>
      </c>
      <c r="F216" s="35"/>
      <c r="H216" s="35" t="s">
        <v>10</v>
      </c>
      <c r="I216" s="35"/>
    </row>
    <row r="217" spans="1:9" s="15" customFormat="1" ht="36.75" customHeight="1">
      <c r="A217" s="13" t="s">
        <v>58</v>
      </c>
      <c r="B217" s="14"/>
      <c r="D217" s="13"/>
      <c r="E217" s="18"/>
      <c r="F217" s="19"/>
      <c r="H217" s="23" t="s">
        <v>59</v>
      </c>
      <c r="I217" s="23"/>
    </row>
    <row r="218" spans="1:9" ht="22.5">
      <c r="D218" s="17"/>
      <c r="E218" s="35" t="s">
        <v>9</v>
      </c>
      <c r="F218" s="35"/>
      <c r="H218" s="35" t="s">
        <v>10</v>
      </c>
      <c r="I218" s="35"/>
    </row>
  </sheetData>
  <mergeCells count="45">
    <mergeCell ref="E216:F216"/>
    <mergeCell ref="H217:I217"/>
    <mergeCell ref="E218:F218"/>
    <mergeCell ref="H218:I218"/>
    <mergeCell ref="B197:B211"/>
    <mergeCell ref="C197:C211"/>
    <mergeCell ref="E214:F214"/>
    <mergeCell ref="H215:I215"/>
    <mergeCell ref="H216:I216"/>
    <mergeCell ref="B169:B182"/>
    <mergeCell ref="C169:C182"/>
    <mergeCell ref="B183:B196"/>
    <mergeCell ref="C183:C196"/>
    <mergeCell ref="B127:B140"/>
    <mergeCell ref="C127:C140"/>
    <mergeCell ref="B141:B154"/>
    <mergeCell ref="C141:C154"/>
    <mergeCell ref="B155:B168"/>
    <mergeCell ref="C155:C168"/>
    <mergeCell ref="B99:B112"/>
    <mergeCell ref="C99:C112"/>
    <mergeCell ref="B113:B126"/>
    <mergeCell ref="C113:C126"/>
    <mergeCell ref="B43:B56"/>
    <mergeCell ref="C43:C56"/>
    <mergeCell ref="B57:B70"/>
    <mergeCell ref="C57:C70"/>
    <mergeCell ref="B71:B84"/>
    <mergeCell ref="C71:C84"/>
    <mergeCell ref="C29:C42"/>
    <mergeCell ref="B29:B42"/>
    <mergeCell ref="H213:I213"/>
    <mergeCell ref="H214:I214"/>
    <mergeCell ref="A3:I3"/>
    <mergeCell ref="A4:I4"/>
    <mergeCell ref="A5:I5"/>
    <mergeCell ref="B9:B10"/>
    <mergeCell ref="A6:I6"/>
    <mergeCell ref="A9:A10"/>
    <mergeCell ref="C9:C10"/>
    <mergeCell ref="H9:I9"/>
    <mergeCell ref="D9:E9"/>
    <mergeCell ref="F9:G9"/>
    <mergeCell ref="B85:B98"/>
    <mergeCell ref="C85:C98"/>
  </mergeCells>
  <phoneticPr fontId="0" type="noConversion"/>
  <pageMargins left="0.84" right="0.70866141732283472" top="0.36" bottom="0.3" header="0.31496062992125984" footer="0.31496062992125984"/>
  <pageSetup paperSize="9" scale="65" fitToHeight="2" orientation="landscape" verticalDpi="180" copies="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2018-03-19T10:05:36Z</dcterms:modified>
</cp:coreProperties>
</file>