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uk.andriy\Desktop\05112020_Черкасиінвестбуд\051120\"/>
    </mc:Choice>
  </mc:AlternateContent>
  <bookViews>
    <workbookView xWindow="0" yWindow="1545" windowWidth="12000" windowHeight="6420" tabRatio="959" activeTab="5"/>
  </bookViews>
  <sheets>
    <sheet name="1.Звіт по фінплану - зведені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  <sheet name=" 6. Коефіцієнти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6">' 6. Коефіцієнти'!$8:$8</definedName>
    <definedName name="_xlnm.Print_Titles" localSheetId="0">'1.Звіт по фінплану - зведені'!$14:$14</definedName>
    <definedName name="_xlnm.Print_Titles" localSheetId="1">'1.Фінансовий результат'!$8:$8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6. Коефіцієнти'!$A$1:$F$27</definedName>
    <definedName name="_xlnm.Print_Area" localSheetId="0">'1.Звіт по фінплану - зведені'!$A$1:$F$54</definedName>
    <definedName name="_xlnm.Print_Area" localSheetId="1">'1.Фінансовий результат'!$A$1:$G$95</definedName>
    <definedName name="_xlnm.Print_Area" localSheetId="2">'2. Розрахунки з бюджетом'!$A$1:$G$39</definedName>
    <definedName name="_xlnm.Print_Area" localSheetId="3">'3. Рух грошових коштів'!$A$1:$G$74</definedName>
    <definedName name="_xlnm.Print_Area" localSheetId="4">'4. Кап. інвестиції'!$A$1:$G$21</definedName>
    <definedName name="_xlnm.Print_Area" localSheetId="5">'5. Інша інформація'!$A$1:$V$153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52511" fullCalcOnLoad="1"/>
</workbook>
</file>

<file path=xl/calcChain.xml><?xml version="1.0" encoding="utf-8"?>
<calcChain xmlns="http://schemas.openxmlformats.org/spreadsheetml/2006/main">
  <c r="S132" i="10" l="1"/>
  <c r="G132" i="10"/>
  <c r="V130" i="10"/>
  <c r="U130" i="10"/>
  <c r="R130" i="10"/>
  <c r="Q130" i="10"/>
  <c r="N130" i="10"/>
  <c r="M130" i="10"/>
  <c r="J130" i="10"/>
  <c r="I130" i="10"/>
  <c r="F130" i="10"/>
  <c r="E130" i="10"/>
  <c r="V127" i="10"/>
  <c r="V128" i="10"/>
  <c r="U127" i="10"/>
  <c r="U128" i="10"/>
  <c r="R127" i="10"/>
  <c r="R128" i="10"/>
  <c r="Q127" i="10"/>
  <c r="Q128" i="10"/>
  <c r="N127" i="10"/>
  <c r="N128" i="10"/>
  <c r="M127" i="10"/>
  <c r="M128" i="10"/>
  <c r="J127" i="10"/>
  <c r="J128" i="10"/>
  <c r="I127" i="10"/>
  <c r="I128" i="10"/>
  <c r="F127" i="10"/>
  <c r="F128" i="10"/>
  <c r="E127" i="10"/>
  <c r="E128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V123" i="10"/>
  <c r="V124" i="10"/>
  <c r="V125" i="10"/>
  <c r="U123" i="10"/>
  <c r="U124" i="10"/>
  <c r="U125" i="10"/>
  <c r="R123" i="10"/>
  <c r="R124" i="10"/>
  <c r="R125" i="10"/>
  <c r="Q123" i="10"/>
  <c r="Q124" i="10"/>
  <c r="Q125" i="10"/>
  <c r="N123" i="10"/>
  <c r="N124" i="10"/>
  <c r="N125" i="10"/>
  <c r="M123" i="10"/>
  <c r="M124" i="10"/>
  <c r="M125" i="10"/>
  <c r="J123" i="10"/>
  <c r="J124" i="10"/>
  <c r="J125" i="10"/>
  <c r="I123" i="10"/>
  <c r="I124" i="10"/>
  <c r="I125" i="10"/>
  <c r="F123" i="10"/>
  <c r="F124" i="10"/>
  <c r="F125" i="10"/>
  <c r="E123" i="10"/>
  <c r="E124" i="10"/>
  <c r="E125" i="10"/>
  <c r="D35" i="19"/>
  <c r="E51" i="2"/>
  <c r="E53" i="2"/>
  <c r="E56" i="2"/>
  <c r="E55" i="2"/>
  <c r="E54" i="2"/>
  <c r="V126" i="10"/>
  <c r="V129" i="10"/>
  <c r="V131" i="10"/>
  <c r="V132" i="10"/>
  <c r="V133" i="10"/>
  <c r="V104" i="10"/>
  <c r="R126" i="10"/>
  <c r="R129" i="10"/>
  <c r="R131" i="10"/>
  <c r="R132" i="10"/>
  <c r="R133" i="10"/>
  <c r="R104" i="10"/>
  <c r="N126" i="10"/>
  <c r="N129" i="10"/>
  <c r="N131" i="10"/>
  <c r="N132" i="10"/>
  <c r="N133" i="10"/>
  <c r="N104" i="10"/>
  <c r="J126" i="10"/>
  <c r="J129" i="10"/>
  <c r="J131" i="10"/>
  <c r="J132" i="10"/>
  <c r="J133" i="10"/>
  <c r="J104" i="10"/>
  <c r="F126" i="10"/>
  <c r="F129" i="10"/>
  <c r="F131" i="10"/>
  <c r="F132" i="10"/>
  <c r="F133" i="10"/>
  <c r="F104" i="10"/>
  <c r="J93" i="10"/>
  <c r="J94" i="10"/>
  <c r="J95" i="10"/>
  <c r="J96" i="10"/>
  <c r="J92" i="10"/>
  <c r="H46" i="10"/>
  <c r="H47" i="10"/>
  <c r="H45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14" i="10"/>
  <c r="F10" i="3"/>
  <c r="F11" i="3"/>
  <c r="F12" i="3"/>
  <c r="F13" i="3"/>
  <c r="F14" i="3"/>
  <c r="F9" i="3"/>
  <c r="F53" i="18"/>
  <c r="F42" i="18"/>
  <c r="F43" i="18"/>
  <c r="F44" i="18"/>
  <c r="F45" i="18"/>
  <c r="F46" i="18"/>
  <c r="F47" i="18"/>
  <c r="F48" i="18"/>
  <c r="F49" i="18"/>
  <c r="F50" i="18"/>
  <c r="F51" i="18"/>
  <c r="F54" i="18"/>
  <c r="F55" i="18"/>
  <c r="F56" i="18"/>
  <c r="F57" i="18"/>
  <c r="F58" i="18"/>
  <c r="F59" i="18"/>
  <c r="F60" i="18"/>
  <c r="F61" i="18"/>
  <c r="F62" i="18"/>
  <c r="F63" i="18"/>
  <c r="F64" i="18"/>
  <c r="F66" i="18"/>
  <c r="F67" i="18"/>
  <c r="F68" i="18"/>
  <c r="F45" i="14" s="1"/>
  <c r="F69" i="18"/>
  <c r="F41" i="18"/>
  <c r="F34" i="18"/>
  <c r="F35" i="18"/>
  <c r="F36" i="18"/>
  <c r="F37" i="18"/>
  <c r="F38" i="18"/>
  <c r="F33" i="18"/>
  <c r="F29" i="18"/>
  <c r="F30" i="18"/>
  <c r="F31" i="18"/>
  <c r="F28" i="18"/>
  <c r="F25" i="18"/>
  <c r="F26" i="18"/>
  <c r="F24" i="18"/>
  <c r="F12" i="18"/>
  <c r="F13" i="18"/>
  <c r="F14" i="18"/>
  <c r="F15" i="18"/>
  <c r="F16" i="18"/>
  <c r="F17" i="18"/>
  <c r="F18" i="18"/>
  <c r="F19" i="18"/>
  <c r="F20" i="18"/>
  <c r="F21" i="18"/>
  <c r="F10" i="18"/>
  <c r="F21" i="19"/>
  <c r="F22" i="19"/>
  <c r="F34" i="14" s="1"/>
  <c r="F23" i="19"/>
  <c r="F24" i="19"/>
  <c r="F25" i="19"/>
  <c r="F26" i="19"/>
  <c r="F27" i="19"/>
  <c r="F28" i="19"/>
  <c r="F29" i="19"/>
  <c r="F30" i="19"/>
  <c r="F31" i="19"/>
  <c r="F32" i="19"/>
  <c r="F33" i="19"/>
  <c r="F34" i="19"/>
  <c r="F37" i="14" s="1"/>
  <c r="F35" i="19"/>
  <c r="F20" i="19"/>
  <c r="F11" i="19"/>
  <c r="F12" i="19"/>
  <c r="F13" i="19"/>
  <c r="F14" i="19"/>
  <c r="F15" i="19"/>
  <c r="F16" i="19"/>
  <c r="F17" i="19"/>
  <c r="F18" i="19"/>
  <c r="F10" i="19"/>
  <c r="F84" i="2"/>
  <c r="F85" i="2"/>
  <c r="F86" i="2"/>
  <c r="F87" i="2"/>
  <c r="F88" i="2"/>
  <c r="F89" i="2"/>
  <c r="F90" i="2"/>
  <c r="F83" i="2"/>
  <c r="F81" i="2"/>
  <c r="F80" i="2"/>
  <c r="F11" i="2"/>
  <c r="F12" i="2"/>
  <c r="F13" i="2"/>
  <c r="F14" i="2"/>
  <c r="F15" i="2"/>
  <c r="F16" i="2"/>
  <c r="F17" i="2"/>
  <c r="F17" i="14" s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24" i="14" s="1"/>
  <c r="F72" i="2"/>
  <c r="F73" i="2"/>
  <c r="F74" i="2"/>
  <c r="F75" i="2"/>
  <c r="F28" i="14" s="1"/>
  <c r="F76" i="2"/>
  <c r="F77" i="2"/>
  <c r="F78" i="2"/>
  <c r="F10" i="2"/>
  <c r="U126" i="10"/>
  <c r="U129" i="10"/>
  <c r="U131" i="10"/>
  <c r="U132" i="10"/>
  <c r="U133" i="10"/>
  <c r="U104" i="10"/>
  <c r="Q133" i="10"/>
  <c r="Q126" i="10"/>
  <c r="Q129" i="10"/>
  <c r="Q131" i="10"/>
  <c r="Q132" i="10"/>
  <c r="Q104" i="10"/>
  <c r="M126" i="10"/>
  <c r="M129" i="10"/>
  <c r="M131" i="10"/>
  <c r="M132" i="10"/>
  <c r="M133" i="10"/>
  <c r="M104" i="10"/>
  <c r="I126" i="10"/>
  <c r="I129" i="10"/>
  <c r="I131" i="10"/>
  <c r="I132" i="10"/>
  <c r="I133" i="10"/>
  <c r="I104" i="10"/>
  <c r="E126" i="10"/>
  <c r="E129" i="10"/>
  <c r="E131" i="10"/>
  <c r="E132" i="10"/>
  <c r="E133" i="10"/>
  <c r="E104" i="10"/>
  <c r="I93" i="10"/>
  <c r="I94" i="10"/>
  <c r="I95" i="10"/>
  <c r="I96" i="10"/>
  <c r="I92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14" i="10"/>
  <c r="E10" i="3"/>
  <c r="E11" i="3"/>
  <c r="E12" i="3"/>
  <c r="E13" i="3"/>
  <c r="E14" i="3"/>
  <c r="E9" i="3"/>
  <c r="E59" i="18"/>
  <c r="E55" i="18"/>
  <c r="E46" i="18"/>
  <c r="E42" i="18"/>
  <c r="E43" i="18"/>
  <c r="E44" i="18"/>
  <c r="E45" i="18"/>
  <c r="E47" i="18"/>
  <c r="E48" i="18"/>
  <c r="E49" i="18"/>
  <c r="E50" i="18"/>
  <c r="E51" i="18"/>
  <c r="E53" i="18"/>
  <c r="E54" i="18"/>
  <c r="E56" i="18"/>
  <c r="E57" i="18"/>
  <c r="E58" i="18"/>
  <c r="E60" i="18"/>
  <c r="E61" i="18"/>
  <c r="E62" i="18"/>
  <c r="E63" i="18"/>
  <c r="E64" i="18"/>
  <c r="E66" i="18"/>
  <c r="E67" i="18"/>
  <c r="E44" i="14" s="1"/>
  <c r="E68" i="18"/>
  <c r="E69" i="18"/>
  <c r="E41" i="18"/>
  <c r="E25" i="18"/>
  <c r="E26" i="18"/>
  <c r="E28" i="18"/>
  <c r="E29" i="18"/>
  <c r="E30" i="18"/>
  <c r="E31" i="18"/>
  <c r="E33" i="18"/>
  <c r="E34" i="18"/>
  <c r="E35" i="18"/>
  <c r="E36" i="18"/>
  <c r="E37" i="18"/>
  <c r="E38" i="18"/>
  <c r="E24" i="18"/>
  <c r="E12" i="18"/>
  <c r="E13" i="18"/>
  <c r="E14" i="18"/>
  <c r="E15" i="18"/>
  <c r="E16" i="18"/>
  <c r="E17" i="18"/>
  <c r="E18" i="18"/>
  <c r="E19" i="18"/>
  <c r="E20" i="18"/>
  <c r="E21" i="18"/>
  <c r="E10" i="18"/>
  <c r="E21" i="19"/>
  <c r="E33" i="14" s="1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20" i="19"/>
  <c r="E11" i="19"/>
  <c r="E12" i="19"/>
  <c r="E13" i="19"/>
  <c r="E14" i="19"/>
  <c r="E15" i="19"/>
  <c r="E16" i="19"/>
  <c r="E17" i="19"/>
  <c r="E18" i="19"/>
  <c r="E10" i="19"/>
  <c r="E84" i="2"/>
  <c r="E85" i="2"/>
  <c r="E86" i="2"/>
  <c r="E87" i="2"/>
  <c r="E88" i="2"/>
  <c r="E89" i="2"/>
  <c r="E90" i="2"/>
  <c r="E83" i="2"/>
  <c r="E81" i="2"/>
  <c r="E80" i="2"/>
  <c r="E11" i="2"/>
  <c r="E12" i="2"/>
  <c r="E13" i="2"/>
  <c r="E14" i="2"/>
  <c r="E15" i="2"/>
  <c r="E16" i="2"/>
  <c r="E16" i="14" s="1"/>
  <c r="E17" i="2"/>
  <c r="E18" i="2"/>
  <c r="E19" i="2"/>
  <c r="E20" i="2"/>
  <c r="E21" i="2"/>
  <c r="E22" i="2"/>
  <c r="E23" i="2"/>
  <c r="E24" i="2"/>
  <c r="E25" i="2"/>
  <c r="E26" i="2"/>
  <c r="E27" i="2"/>
  <c r="E28" i="2"/>
  <c r="E20" i="14" s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23" i="14" s="1"/>
  <c r="E71" i="2"/>
  <c r="E72" i="2"/>
  <c r="E25" i="14" s="1"/>
  <c r="E73" i="2"/>
  <c r="E74" i="2"/>
  <c r="E27" i="14" s="1"/>
  <c r="E75" i="2"/>
  <c r="E76" i="2"/>
  <c r="E77" i="2"/>
  <c r="E78" i="2"/>
  <c r="E30" i="14" s="1"/>
  <c r="E10" i="2"/>
  <c r="D25" i="14"/>
  <c r="F25" i="14"/>
  <c r="C25" i="14"/>
  <c r="E24" i="14"/>
  <c r="D24" i="14"/>
  <c r="C24" i="14"/>
  <c r="B25" i="14"/>
  <c r="B24" i="14"/>
  <c r="E47" i="14"/>
  <c r="F47" i="14"/>
  <c r="D47" i="14"/>
  <c r="C47" i="14"/>
  <c r="D45" i="14"/>
  <c r="E45" i="14"/>
  <c r="C45" i="14"/>
  <c r="D44" i="14"/>
  <c r="F44" i="14"/>
  <c r="C44" i="14"/>
  <c r="D43" i="14"/>
  <c r="E43" i="14"/>
  <c r="F43" i="14"/>
  <c r="C43" i="14"/>
  <c r="D42" i="14"/>
  <c r="E42" i="14"/>
  <c r="F42" i="14"/>
  <c r="C42" i="14"/>
  <c r="D41" i="14"/>
  <c r="E41" i="14"/>
  <c r="F41" i="14"/>
  <c r="C41" i="14"/>
  <c r="D40" i="14"/>
  <c r="E40" i="14"/>
  <c r="F40" i="14"/>
  <c r="C40" i="14"/>
  <c r="D38" i="14"/>
  <c r="E38" i="14"/>
  <c r="F38" i="14"/>
  <c r="C38" i="14"/>
  <c r="D37" i="14"/>
  <c r="E37" i="14"/>
  <c r="C37" i="14"/>
  <c r="D36" i="14"/>
  <c r="E36" i="14"/>
  <c r="F36" i="14"/>
  <c r="C36" i="14"/>
  <c r="D35" i="14"/>
  <c r="E35" i="14"/>
  <c r="F35" i="14"/>
  <c r="C35" i="14"/>
  <c r="D34" i="14"/>
  <c r="E34" i="14"/>
  <c r="C34" i="14"/>
  <c r="D33" i="14"/>
  <c r="F33" i="14"/>
  <c r="C33" i="14"/>
  <c r="F32" i="14"/>
  <c r="D32" i="14"/>
  <c r="E32" i="14"/>
  <c r="C32" i="14"/>
  <c r="D30" i="14"/>
  <c r="F30" i="14"/>
  <c r="C30" i="14"/>
  <c r="D29" i="14"/>
  <c r="E29" i="14"/>
  <c r="F29" i="14"/>
  <c r="C29" i="14"/>
  <c r="D28" i="14"/>
  <c r="E28" i="14"/>
  <c r="C28" i="14"/>
  <c r="D27" i="14"/>
  <c r="F27" i="14"/>
  <c r="C27" i="14"/>
  <c r="D26" i="14"/>
  <c r="E26" i="14"/>
  <c r="F26" i="14"/>
  <c r="C26" i="14"/>
  <c r="D23" i="14"/>
  <c r="F23" i="14"/>
  <c r="C23" i="14"/>
  <c r="D22" i="14"/>
  <c r="E22" i="14"/>
  <c r="F22" i="14"/>
  <c r="C22" i="14"/>
  <c r="F21" i="14"/>
  <c r="D21" i="14"/>
  <c r="E21" i="14"/>
  <c r="C21" i="14"/>
  <c r="D20" i="14"/>
  <c r="F20" i="14"/>
  <c r="C20" i="14"/>
  <c r="D19" i="14"/>
  <c r="E19" i="14"/>
  <c r="F19" i="14"/>
  <c r="C19" i="14"/>
  <c r="D18" i="14"/>
  <c r="E18" i="14"/>
  <c r="F18" i="14"/>
  <c r="C18" i="14"/>
  <c r="D17" i="14"/>
  <c r="E17" i="14"/>
  <c r="C17" i="14"/>
  <c r="F16" i="14"/>
  <c r="D16" i="14"/>
  <c r="C16" i="14"/>
  <c r="B45" i="14"/>
  <c r="B44" i="14"/>
  <c r="B43" i="14"/>
  <c r="B42" i="14"/>
  <c r="B41" i="14"/>
  <c r="B40" i="14"/>
  <c r="B35" i="14"/>
  <c r="B34" i="14"/>
  <c r="B32" i="14"/>
  <c r="B38" i="14"/>
  <c r="B37" i="14"/>
  <c r="B36" i="14"/>
  <c r="B33" i="14"/>
  <c r="B28" i="14"/>
  <c r="B23" i="14"/>
  <c r="B30" i="14"/>
  <c r="B29" i="14"/>
  <c r="B27" i="14"/>
  <c r="B26" i="14"/>
  <c r="B22" i="14"/>
  <c r="B21" i="14"/>
  <c r="B20" i="14"/>
  <c r="B19" i="14"/>
  <c r="B18" i="14"/>
  <c r="B17" i="14"/>
  <c r="B16" i="14"/>
  <c r="B47" i="14"/>
</calcChain>
</file>

<file path=xl/sharedStrings.xml><?xml version="1.0" encoding="utf-8"?>
<sst xmlns="http://schemas.openxmlformats.org/spreadsheetml/2006/main" count="568" uniqueCount="391">
  <si>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</si>
  <si>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</si>
  <si>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</si>
  <si>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</si>
  <si>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</si>
  <si>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</si>
  <si>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</si>
  <si>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</si>
  <si>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</si>
  <si>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</si>
  <si>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</si>
  <si>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</si>
  <si>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</si>
  <si>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</si>
  <si>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</si>
  <si>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</si>
  <si>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</si>
  <si>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</si>
  <si>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</si>
  <si>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</si>
  <si>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</si>
  <si>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</si>
  <si>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</si>
  <si>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</si>
  <si>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</si>
  <si>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</si>
  <si>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</si>
  <si>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</si>
  <si>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</si>
  <si>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</si>
  <si>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</si>
  <si>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</si>
  <si>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</si>
  <si>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</si>
  <si>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</si>
  <si>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</si>
  <si>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</si>
  <si>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</si>
  <si>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</si>
  <si>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</si>
  <si>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</si>
  <si>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</si>
  <si>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</si>
  <si>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</si>
  <si>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</si>
  <si>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</si>
  <si>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</si>
  <si>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</si>
  <si>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</si>
  <si>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</si>
  <si>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</si>
  <si>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</si>
  <si>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</si>
  <si>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</si>
  <si>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</si>
  <si>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</si>
  <si>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</si>
  <si>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</si>
  <si>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</si>
  <si>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</si>
  <si>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</si>
  <si>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</si>
  <si>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</si>
  <si>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</si>
  <si>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</si>
  <si>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</si>
  <si>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</si>
  <si>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</si>
  <si>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</si>
  <si>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</si>
  <si>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</si>
  <si>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</si>
  <si>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</si>
  <si>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</si>
  <si>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</si>
  <si>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</si>
  <si>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</si>
  <si>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</si>
  <si>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</si>
  <si>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</si>
  <si>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</si>
  <si>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</si>
  <si>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</si>
  <si>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</si>
  <si>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</si>
  <si>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</si>
  <si>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</si>
  <si>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</si>
  <si>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</si>
  <si>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</si>
  <si>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</si>
  <si>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</si>
  <si>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</si>
  <si>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</si>
  <si>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</si>
  <si>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</si>
  <si>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</si>
  <si>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</si>
  <si>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</si>
  <si>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</si>
  <si>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</si>
  <si>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</si>
  <si>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</si>
  <si>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</si>
  <si>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</si>
  <si>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</si>
  <si>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</si>
  <si>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</si>
  <si>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</si>
  <si>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</si>
  <si>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</si>
  <si>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</si>
  <si>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</si>
  <si>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</si>
  <si>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</si>
  <si>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</si>
  <si>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</si>
  <si>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</si>
  <si>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</si>
  <si>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</si>
  <si>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</si>
  <si>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</si>
  <si>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</si>
  <si>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</si>
  <si>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</si>
  <si>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</si>
  <si>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</si>
  <si>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</si>
  <si>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</si>
  <si>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</si>
  <si>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</si>
  <si>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</si>
  <si>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</si>
  <si>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</si>
  <si>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</si>
  <si>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</si>
  <si>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</si>
  <si>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</si>
  <si>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</si>
  <si>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</si>
  <si>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</si>
  <si>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</si>
  <si>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</si>
  <si>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</si>
  <si>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</si>
  <si>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</si>
  <si>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</si>
  <si>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</si>
  <si>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</si>
  <si>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</si>
  <si>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</si>
  <si>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</si>
  <si>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</si>
  <si>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</si>
  <si>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</si>
  <si>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</si>
  <si>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</si>
  <si>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</si>
  <si>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</si>
  <si>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</si>
  <si>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</si>
  <si>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</si>
  <si>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</si>
  <si>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</si>
  <si>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</si>
  <si>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</si>
  <si>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</si>
  <si>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</si>
  <si>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</si>
  <si>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</si>
  <si>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</si>
  <si>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</si>
  <si>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</si>
  <si>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</si>
  <si>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</si>
  <si>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</si>
  <si>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</si>
  <si>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</si>
  <si>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</si>
  <si>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</si>
  <si>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</si>
  <si>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</si>
  <si>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</si>
  <si>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</si>
  <si>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</si>
  <si>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</si>
  <si>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</si>
  <si>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</si>
  <si>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</si>
  <si>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</si>
  <si>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</si>
  <si>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</si>
  <si>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</si>
  <si>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</si>
  <si>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</si>
  <si>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</si>
  <si>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</si>
  <si>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</si>
  <si>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</si>
  <si>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</si>
  <si>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</si>
  <si>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</si>
  <si>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</si>
  <si>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</si>
  <si>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</si>
  <si>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</si>
  <si>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</si>
  <si>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</si>
  <si>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</si>
  <si>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</si>
  <si>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</si>
  <si>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</si>
  <si>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</si>
  <si>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</si>
  <si>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</si>
  <si>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</si>
  <si>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</si>
  <si>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</si>
  <si>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</si>
  <si>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</si>
  <si>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</si>
  <si>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</si>
  <si>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</si>
  <si>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</si>
  <si>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</si>
  <si>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</si>
  <si>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</si>
  <si>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</si>
  <si>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</si>
  <si>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</si>
  <si>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</si>
  <si>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</si>
  <si>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</si>
  <si>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</si>
  <si>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 xml:space="preserve">      Загальна інформація про підприємство (резюме)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</si>
  <si>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</si>
  <si>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</si>
  <si>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</si>
  <si>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</si>
  <si>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</si>
  <si>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</si>
  <si>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</si>
  <si>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</si>
  <si>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</si>
  <si>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</si>
  <si>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</si>
  <si>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</si>
  <si>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</si>
  <si>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 xml:space="preserve">       6. Витрати на оренду службових автомобілів (у складі адміністративних витрат, рядок 1042)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</si>
  <si>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</si>
  <si>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</si>
  <si>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</si>
  <si>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</si>
  <si>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</si>
  <si>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</si>
  <si>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</si>
  <si>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</si>
  <si>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</si>
  <si>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</si>
  <si>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</si>
  <si>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</si>
  <si>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</si>
  <si>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</si>
  <si>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</si>
  <si>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</si>
  <si>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</si>
  <si>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</si>
  <si>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</si>
  <si>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</si>
  <si>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ЗВІТ</t>
  </si>
  <si>
    <t>ПРО ВИКОНАННЯ ФІНАНСОВОГО ПЛАНУ КОМУНАЛЬНОГО ПІДПРИЄМСТВА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</si>
  <si>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</si>
  <si>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</si>
  <si>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</si>
  <si>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</si>
  <si>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</si>
  <si>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</si>
  <si>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</si>
  <si>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</si>
  <si>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r>
      <t xml:space="preserve">  Керівник </t>
    </r>
    <r>
      <rPr>
        <sz val="14"/>
        <rFont val="Times New Roman"/>
        <family val="1"/>
        <charset val="204"/>
      </rPr>
      <t xml:space="preserve"> _____________________________________</t>
    </r>
  </si>
  <si>
    <t>____________________________</t>
  </si>
  <si>
    <t xml:space="preserve">(ініціали, прізвище)    </t>
  </si>
  <si>
    <t xml:space="preserve">                                            (посада)</t>
  </si>
  <si>
    <t>_________________________</t>
  </si>
  <si>
    <t>____________</t>
  </si>
  <si>
    <t>___________</t>
  </si>
  <si>
    <t xml:space="preserve">   (посада)</t>
  </si>
  <si>
    <t xml:space="preserve">      (ініціали, прізвище)    </t>
  </si>
  <si>
    <t>_____________________</t>
  </si>
  <si>
    <t>____________________</t>
  </si>
  <si>
    <t xml:space="preserve">                                      (посада)</t>
  </si>
  <si>
    <t xml:space="preserve">       (ініціали, прізвище)    </t>
  </si>
  <si>
    <t>________________________</t>
  </si>
  <si>
    <t>план звітного періоду</t>
  </si>
  <si>
    <t>факт звітного періоду</t>
  </si>
  <si>
    <t>виконання, %</t>
  </si>
  <si>
    <t>Фактичний показник за період</t>
  </si>
  <si>
    <t>Плановий показник за період</t>
  </si>
  <si>
    <t>Відхилення, +/-</t>
  </si>
  <si>
    <t>Виконання,%</t>
  </si>
  <si>
    <t>Заборгованість за кредитами на початок звітного періоду</t>
  </si>
  <si>
    <t xml:space="preserve">план 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</si>
  <si>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</si>
  <si>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</si>
  <si>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</si>
  <si>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факт </t>
  </si>
  <si>
    <t xml:space="preserve">відхилення, +/- </t>
  </si>
  <si>
    <t>VI. Коефіцієнтний аналіз</t>
  </si>
  <si>
    <t>Факт відповідного періоду минулого року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</si>
  <si>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</si>
  <si>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t xml:space="preserve">      8. 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</si>
  <si>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</si>
  <si>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</si>
  <si>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</si>
  <si>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</si>
  <si>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</si>
  <si>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</si>
  <si>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</si>
  <si>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</si>
  <si>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</si>
  <si>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</si>
  <si>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</si>
  <si>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</si>
  <si>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</si>
  <si>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</si>
  <si>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тис.грн. (без ПДВ)</t>
  </si>
  <si>
    <t>Доходи від фінансової діяльності</t>
  </si>
  <si>
    <t>Витрати від фінансової  діяльності</t>
  </si>
  <si>
    <t xml:space="preserve"> - ектроенергія</t>
  </si>
  <si>
    <t xml:space="preserve"> - опалення</t>
  </si>
  <si>
    <t xml:space="preserve"> - дозволи, погодження на будівництво та ін. витрати</t>
  </si>
  <si>
    <t xml:space="preserve"> - канцтовари та обслуговування оргтехніки</t>
  </si>
  <si>
    <t xml:space="preserve"> - юридичні послуги</t>
  </si>
  <si>
    <t xml:space="preserve"> - податки та збори</t>
  </si>
  <si>
    <t>1102/1</t>
  </si>
  <si>
    <t>1102/2</t>
  </si>
  <si>
    <t>1102/3</t>
  </si>
  <si>
    <t>1102/4</t>
  </si>
  <si>
    <t>1102/5</t>
  </si>
  <si>
    <t>1102/6</t>
  </si>
  <si>
    <r>
      <t>____</t>
    </r>
    <r>
      <rPr>
        <b/>
        <u/>
        <sz val="14"/>
        <rFont val="Times New Roman"/>
        <family val="1"/>
        <charset val="204"/>
      </rPr>
      <t>_"Черкасиінвестбуд" Черкаської міської ради__</t>
    </r>
    <r>
      <rPr>
        <b/>
        <sz val="14"/>
        <rFont val="Times New Roman"/>
        <family val="1"/>
        <charset val="204"/>
      </rPr>
      <t>_________</t>
    </r>
  </si>
  <si>
    <t>місцеві податки та збори (податок на землю)</t>
  </si>
  <si>
    <t>інші платежі (військовий збір)</t>
  </si>
  <si>
    <t>Комунальне підприємство "Черкасиінвестбуд" Черкаської міської ради</t>
  </si>
  <si>
    <t>41.10 Організація будівництва</t>
  </si>
  <si>
    <t>71.12 Послуги з геодезії</t>
  </si>
  <si>
    <r>
      <t xml:space="preserve">Керівник </t>
    </r>
    <r>
      <rPr>
        <sz val="14"/>
        <rFont val="Times New Roman"/>
        <family val="1"/>
        <charset val="204"/>
      </rPr>
      <t>____директор___________</t>
    </r>
  </si>
  <si>
    <r>
      <t xml:space="preserve">Керівник </t>
    </r>
    <r>
      <rPr>
        <sz val="14"/>
        <rFont val="Times New Roman"/>
        <family val="1"/>
        <charset val="204"/>
      </rPr>
      <t>______директор________</t>
    </r>
  </si>
  <si>
    <r>
      <t>Керівник</t>
    </r>
    <r>
      <rPr>
        <sz val="14"/>
        <rFont val="Times New Roman"/>
        <family val="1"/>
        <charset val="204"/>
      </rPr>
      <t xml:space="preserve">   __</t>
    </r>
    <r>
      <rPr>
        <u/>
        <sz val="14"/>
        <rFont val="Times New Roman"/>
        <family val="1"/>
        <charset val="204"/>
      </rPr>
      <t>директор_</t>
    </r>
    <r>
      <rPr>
        <sz val="14"/>
        <rFont val="Times New Roman"/>
        <family val="1"/>
        <charset val="204"/>
      </rPr>
      <t>__________________</t>
    </r>
  </si>
  <si>
    <r>
      <t xml:space="preserve">Керівник </t>
    </r>
    <r>
      <rPr>
        <sz val="14"/>
        <rFont val="Times New Roman"/>
        <family val="1"/>
        <charset val="204"/>
      </rPr>
      <t xml:space="preserve"> _____директор_______________</t>
    </r>
  </si>
  <si>
    <t>на 0,5 ставки</t>
  </si>
  <si>
    <t xml:space="preserve"> </t>
  </si>
  <si>
    <r>
      <t>_______І.</t>
    </r>
    <r>
      <rPr>
        <u/>
        <sz val="14"/>
        <rFont val="Times New Roman"/>
        <family val="1"/>
        <charset val="204"/>
      </rPr>
      <t>О.Будяк_</t>
    </r>
    <r>
      <rPr>
        <sz val="14"/>
        <rFont val="Times New Roman"/>
        <family val="1"/>
        <charset val="204"/>
      </rPr>
      <t>______</t>
    </r>
  </si>
  <si>
    <r>
      <t>____</t>
    </r>
    <r>
      <rPr>
        <u/>
        <sz val="14"/>
        <rFont val="Times New Roman"/>
        <family val="1"/>
        <charset val="204"/>
      </rPr>
      <t>__І.О.Будяк</t>
    </r>
    <r>
      <rPr>
        <sz val="14"/>
        <rFont val="Times New Roman"/>
        <family val="1"/>
        <charset val="204"/>
      </rPr>
      <t>____________</t>
    </r>
  </si>
  <si>
    <r>
      <t xml:space="preserve">                                 </t>
    </r>
    <r>
      <rPr>
        <u/>
        <sz val="14"/>
        <rFont val="Times New Roman"/>
        <family val="1"/>
        <charset val="204"/>
      </rPr>
      <t xml:space="preserve">  І.О.Будяк</t>
    </r>
  </si>
  <si>
    <r>
      <t>______</t>
    </r>
    <r>
      <rPr>
        <u/>
        <sz val="14"/>
        <rFont val="Times New Roman"/>
        <family val="1"/>
        <charset val="204"/>
      </rPr>
      <t>_І.О.Будяк</t>
    </r>
    <r>
      <rPr>
        <sz val="14"/>
        <rFont val="Times New Roman"/>
        <family val="1"/>
        <charset val="204"/>
      </rPr>
      <t>_________</t>
    </r>
  </si>
  <si>
    <t>І.О.Будяк</t>
  </si>
  <si>
    <t>економ.електроенерг.</t>
  </si>
  <si>
    <r>
      <t>до звіту про виконання фінансового плану за _</t>
    </r>
    <r>
      <rPr>
        <b/>
        <u/>
        <sz val="14"/>
        <rFont val="Times New Roman"/>
        <family val="1"/>
        <charset val="204"/>
      </rPr>
      <t>_ 2020__рік</t>
    </r>
  </si>
  <si>
    <t>за __І квартал_ 2020 року</t>
  </si>
  <si>
    <t>Будівництво мережі теплопостачання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 з ПКД)</t>
  </si>
  <si>
    <t>Будівництво водопровідної мережі:водопостачання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 з ПКД)</t>
  </si>
  <si>
    <t>Будівництво водопровідної мережі: водовідведення 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(з ПКД)</t>
  </si>
  <si>
    <t>Капітальний ремонт  мережі  водовідведення та водопостачання перехрестя вул. Ватутіна - вул. Рябоконя</t>
  </si>
  <si>
    <t xml:space="preserve">Реконструкція житлового будинку по вул. Гагаріна, 45 з посиленням несучих конструкцій (усунення аварійного стану першого під'їзду) (з ПКД) </t>
  </si>
  <si>
    <t>Будівництво мережі  електропостачання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(з ПКД)</t>
  </si>
  <si>
    <t xml:space="preserve">Капітальний ремонт доріг та облаштування пішохідної зони від перехрестя вул.Дахнівська по вул.Пожарського до схилу </t>
  </si>
  <si>
    <t>Будівництво  зливової каналізації  для об'єкту "Будівництво багатофункціонального Палацу спорту для ігрових видів спорту, м.Черкаси, мікрорайон Перемога-2 по вул.Олени Теліги та вул.Академіка Корольова" (з ПКД)</t>
  </si>
  <si>
    <t xml:space="preserve"> Будівнцтво зливової каналізації (очисні споруди) район "Митниця" (з ПКД)</t>
  </si>
  <si>
    <t>Будівництво скверу "Сонячний"  по вул.Олени Теліги та вул.Академіка Корольова (р-н Перемога-2) (з ПКД)</t>
  </si>
  <si>
    <t>Облаштування паркової зони та майданчика відпочинку по вул. Пожарського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</si>
  <si>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 (з ПКД)</t>
  </si>
  <si>
    <t>Реконструкція спортивного майданчику по вул. Петровського (біля житлового будинку №163) в м. Черкаси (з ПКД)</t>
  </si>
  <si>
    <t>Реконструкція спортивного майданчику по вул. Нижня Горова(між  житловими будинками №41,43) в м. Черкаси</t>
  </si>
  <si>
    <t>Реконструкція квартального спортивного майданчика за адресою: вул. Сумгаїтська, між багатоповерховими житловими будинками №№59,65,67,69 (з ПКД)</t>
  </si>
  <si>
    <t>Реконструкція спортивного майданчику по вул. Кобзарська, 9 в м. Черкаси (з ПКД)</t>
  </si>
  <si>
    <t xml:space="preserve">Реконструкція тротуарів по вул.Байди Вишневецького, 47 в м. Черкаси (з ПКД) </t>
  </si>
  <si>
    <t>Капітальний ремонт ТП № 915 по перехрестя вул.Ватутіна-Рябоконя  (внески в статутний капітал КП "Черкасиінвестбуд")</t>
  </si>
  <si>
    <t>Капітальний ремонт ТП № 272 по вул.Першотравневій, 64(внески в статурний капітал  КП "Черкасиінвестбуд")</t>
  </si>
  <si>
    <t>Будівництво об'єкту "Будівництво багатофункціонального Палацу спорту для ігрових видів спорту, м.Черкаси, міерорайон Перемога-2 по вул. Олени Теліги та вул. Академіка Корольова" (з ПКД) в т.ч.субвенція з державного бюджету 140000,0 тис.грн., обласного бюджету 140000,0 тис.грн.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</si>
  <si>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</si>
  <si>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Будівництво дитячого дошкільног закладу по вул.Олени Теліги та вул. Академіка Корольова (р-н Перемоги-2) (ПКД)</t>
  </si>
  <si>
    <t>Розробити  проект землеустрою на розі вул. Онопрієнка та вул.Абрикосової  в місті Черкаси</t>
  </si>
  <si>
    <t>Розробити та затвердити проект землеустрою сквера "Сонячний" по вул. Олени Теліги та вул.Академіка Корольова (р-н Перемоги-2) в місті Черкаси(з ПКД)</t>
  </si>
  <si>
    <t>Придбання комп'ютерної, копіювальної та іншої оргтехніки(внески до статутного капіталу КП "Черкасиінвестбуд")</t>
  </si>
  <si>
    <t>Придбання кондиціонерів (внески до статутного капіталу КП "Черкасиінвестбуд" )</t>
  </si>
  <si>
    <t>Придбання меблів та обладнання для архіву  (внески до статутного капіталу КП "Черкасиінвестбуд" )</t>
  </si>
  <si>
    <t xml:space="preserve"> Капітальний ремонт адміністративної будівлі  (ІІ поверх)  по вул. Байди Вишневецького, 47   (внески в статутний капітал КП "Черкасиінвестбуд"ЧМР )</t>
  </si>
  <si>
    <t>0,00</t>
  </si>
  <si>
    <t>Директор</t>
  </si>
  <si>
    <t>Будяк І.О.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</si>
</sst>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₴_-;\-* #,##0.00_₴_-;_-* &quot;-&quot;??_₴_-;_-@_-"/>
    <numFmt numFmtId="171" formatCode="_-* #,##0.00\ _г_р_н_._-;\-* #,##0.00\ _г_р_н_._-;_-* &quot;-&quot;??\ _г_р_н_._-;_-@_-"/>
    <numFmt numFmtId="181" formatCode="#,##0&quot;р.&quot;;[Red]\-#,##0&quot;р.&quot;"/>
    <numFmt numFmtId="182" formatCode="#,##0.00&quot;р.&quot;;\-#,##0.00&quot;р.&quot;"/>
    <numFmt numFmtId="187" formatCode="_-* #,##0.00_р_._-;\-* #,##0.00_р_._-;_-* &quot;-&quot;??_р_.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1" formatCode="dd\.mm\.yyyy;@"/>
  </numFmts>
  <fonts count="7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71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94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95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65" fillId="0" borderId="0" applyFont="0" applyFill="0" applyBorder="0" applyAlignment="0" applyProtection="0"/>
    <xf numFmtId="197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99" fontId="67" fillId="22" borderId="12" applyFill="0" applyBorder="0">
      <alignment horizontal="center" vertical="center" wrapText="1"/>
      <protection locked="0"/>
    </xf>
    <xf numFmtId="194" fontId="68" fillId="0" borderId="0">
      <alignment wrapText="1"/>
    </xf>
    <xf numFmtId="194" fontId="35" fillId="0" borderId="0">
      <alignment wrapText="1"/>
    </xf>
  </cellStyleXfs>
  <cellXfs count="32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0" fontId="11" fillId="0" borderId="0" xfId="0" applyFont="1" applyFill="1"/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4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89" fontId="4" fillId="0" borderId="0" xfId="0" quotePrefix="1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189" fontId="5" fillId="0" borderId="0" xfId="245" applyNumberFormat="1" applyFont="1" applyFill="1" applyBorder="1" applyAlignment="1">
      <alignment horizontal="center" vertical="center" wrapText="1"/>
    </xf>
    <xf numFmtId="189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center" vertical="center" wrapText="1"/>
    </xf>
    <xf numFmtId="3" fontId="5" fillId="0" borderId="3" xfId="245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6" fillId="0" borderId="3" xfId="245" applyNumberFormat="1" applyFont="1" applyFill="1" applyBorder="1" applyAlignment="1">
      <alignment horizontal="center" vertical="center" wrapText="1"/>
    </xf>
    <xf numFmtId="3" fontId="4" fillId="0" borderId="3" xfId="245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8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18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0" quotePrefix="1" applyFont="1" applyFill="1" applyBorder="1" applyAlignment="1">
      <alignment horizontal="center" vertical="center"/>
    </xf>
    <xf numFmtId="3" fontId="4" fillId="26" borderId="3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vertical="center"/>
    </xf>
    <xf numFmtId="0" fontId="4" fillId="26" borderId="3" xfId="245" applyFont="1" applyFill="1" applyBorder="1" applyAlignment="1">
      <alignment horizontal="left" vertical="center" wrapText="1"/>
    </xf>
    <xf numFmtId="0" fontId="4" fillId="26" borderId="3" xfId="245" applyFont="1" applyFill="1" applyBorder="1" applyAlignment="1">
      <alignment horizontal="center" vertical="center" wrapText="1"/>
    </xf>
    <xf numFmtId="3" fontId="4" fillId="26" borderId="3" xfId="245" applyNumberFormat="1" applyFont="1" applyFill="1" applyBorder="1" applyAlignment="1">
      <alignment horizontal="center" vertical="center" wrapText="1"/>
    </xf>
    <xf numFmtId="0" fontId="4" fillId="26" borderId="0" xfId="245" applyFont="1" applyFill="1" applyBorder="1" applyAlignment="1">
      <alignment vertical="center"/>
    </xf>
    <xf numFmtId="0" fontId="5" fillId="26" borderId="3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center"/>
    </xf>
    <xf numFmtId="0" fontId="4" fillId="26" borderId="3" xfId="0" quotePrefix="1" applyNumberFormat="1" applyFont="1" applyFill="1" applyBorder="1" applyAlignment="1">
      <alignment horizontal="center" vertical="center" wrapText="1"/>
    </xf>
    <xf numFmtId="3" fontId="4" fillId="26" borderId="3" xfId="0" quotePrefix="1" applyNumberFormat="1" applyFont="1" applyFill="1" applyBorder="1" applyAlignment="1">
      <alignment horizontal="center" vertical="center" wrapText="1"/>
    </xf>
    <xf numFmtId="189" fontId="4" fillId="0" borderId="3" xfId="0" applyNumberFormat="1" applyFont="1" applyFill="1" applyBorder="1" applyAlignment="1">
      <alignment horizontal="center" vertical="center" wrapText="1"/>
    </xf>
    <xf numFmtId="189" fontId="4" fillId="0" borderId="19" xfId="0" applyNumberFormat="1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9" fontId="5" fillId="0" borderId="0" xfId="0" quotePrefix="1" applyNumberFormat="1" applyFont="1" applyFill="1" applyBorder="1" applyAlignment="1">
      <alignment horizontal="center" vertical="center"/>
    </xf>
    <xf numFmtId="189" fontId="5" fillId="0" borderId="0" xfId="0" quotePrefix="1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26" borderId="3" xfId="0" applyNumberFormat="1" applyFont="1" applyFill="1" applyBorder="1" applyAlignment="1">
      <alignment horizontal="center" vertical="center" wrapText="1"/>
    </xf>
    <xf numFmtId="189" fontId="5" fillId="26" borderId="3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vertical="center"/>
    </xf>
    <xf numFmtId="0" fontId="4" fillId="26" borderId="3" xfId="0" applyFont="1" applyFill="1" applyBorder="1" applyAlignment="1">
      <alignment horizontal="center" vertical="center"/>
    </xf>
    <xf numFmtId="189" fontId="4" fillId="26" borderId="3" xfId="0" applyNumberFormat="1" applyFont="1" applyFill="1" applyBorder="1" applyAlignment="1">
      <alignment horizontal="center" vertical="center" wrapText="1"/>
    </xf>
    <xf numFmtId="3" fontId="5" fillId="1" borderId="3" xfId="0" applyNumberFormat="1" applyFont="1" applyFill="1" applyBorder="1" applyAlignment="1">
      <alignment horizontal="center" vertical="center" wrapText="1"/>
    </xf>
    <xf numFmtId="189" fontId="5" fillId="1" borderId="3" xfId="0" applyNumberFormat="1" applyFont="1" applyFill="1" applyBorder="1" applyAlignment="1">
      <alignment horizontal="center" vertical="center" wrapText="1"/>
    </xf>
    <xf numFmtId="0" fontId="5" fillId="1" borderId="0" xfId="0" applyFont="1" applyFill="1" applyAlignment="1">
      <alignment vertical="center"/>
    </xf>
    <xf numFmtId="0" fontId="4" fillId="1" borderId="3" xfId="245" applyFont="1" applyFill="1" applyBorder="1" applyAlignment="1">
      <alignment horizontal="left" vertical="center" wrapText="1"/>
    </xf>
    <xf numFmtId="0" fontId="5" fillId="1" borderId="3" xfId="0" quotePrefix="1" applyFont="1" applyFill="1" applyBorder="1" applyAlignment="1">
      <alignment horizontal="center" vertical="center"/>
    </xf>
    <xf numFmtId="0" fontId="5" fillId="29" borderId="3" xfId="0" quotePrefix="1" applyFont="1" applyFill="1" applyBorder="1" applyAlignment="1">
      <alignment horizontal="center" vertical="center"/>
    </xf>
    <xf numFmtId="189" fontId="5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89" fontId="5" fillId="0" borderId="3" xfId="0" quotePrefix="1" applyNumberFormat="1" applyFont="1" applyFill="1" applyBorder="1" applyAlignment="1">
      <alignment horizontal="center" vertical="center" wrapText="1"/>
    </xf>
    <xf numFmtId="189" fontId="5" fillId="0" borderId="3" xfId="245" applyNumberFormat="1" applyFont="1" applyFill="1" applyBorder="1" applyAlignment="1">
      <alignment horizontal="center" vertical="center" wrapText="1"/>
    </xf>
    <xf numFmtId="189" fontId="4" fillId="0" borderId="3" xfId="245" applyNumberFormat="1" applyFont="1" applyFill="1" applyBorder="1" applyAlignment="1">
      <alignment horizontal="center" vertical="center" wrapText="1"/>
    </xf>
    <xf numFmtId="189" fontId="4" fillId="26" borderId="3" xfId="245" applyNumberFormat="1" applyFont="1" applyFill="1" applyBorder="1" applyAlignment="1">
      <alignment horizontal="center" vertical="center" wrapText="1"/>
    </xf>
    <xf numFmtId="189" fontId="4" fillId="26" borderId="3" xfId="0" quotePrefix="1" applyNumberFormat="1" applyFont="1" applyFill="1" applyBorder="1" applyAlignment="1">
      <alignment horizontal="center" vertical="center" wrapText="1"/>
    </xf>
    <xf numFmtId="189" fontId="5" fillId="22" borderId="3" xfId="0" quotePrefix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29" borderId="3" xfId="0" applyNumberFormat="1" applyFont="1" applyFill="1" applyBorder="1" applyAlignment="1">
      <alignment horizontal="center" vertical="center" wrapText="1"/>
    </xf>
    <xf numFmtId="4" fontId="5" fillId="1" borderId="3" xfId="0" applyNumberFormat="1" applyFont="1" applyFill="1" applyBorder="1" applyAlignment="1">
      <alignment horizontal="center" vertical="center" wrapText="1"/>
    </xf>
    <xf numFmtId="4" fontId="4" fillId="26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43" fontId="9" fillId="0" borderId="3" xfId="323" applyFont="1" applyFill="1" applyBorder="1" applyAlignment="1">
      <alignment vertical="center" wrapText="1"/>
    </xf>
    <xf numFmtId="0" fontId="70" fillId="0" borderId="3" xfId="0" applyFont="1" applyFill="1" applyBorder="1" applyAlignment="1">
      <alignment horizontal="center" vertical="center" wrapText="1"/>
    </xf>
    <xf numFmtId="2" fontId="70" fillId="0" borderId="3" xfId="0" applyNumberFormat="1" applyFont="1" applyFill="1" applyBorder="1" applyAlignment="1">
      <alignment horizontal="center" vertical="center" wrapText="1"/>
    </xf>
    <xf numFmtId="188" fontId="70" fillId="0" borderId="3" xfId="0" applyNumberFormat="1" applyFont="1" applyFill="1" applyBorder="1" applyAlignment="1">
      <alignment horizontal="center" vertical="center" wrapText="1"/>
    </xf>
    <xf numFmtId="188" fontId="9" fillId="0" borderId="3" xfId="0" applyNumberFormat="1" applyFont="1" applyFill="1" applyBorder="1" applyAlignment="1">
      <alignment horizontal="center" vertical="center" wrapText="1"/>
    </xf>
    <xf numFmtId="0" fontId="70" fillId="0" borderId="3" xfId="0" quotePrefix="1" applyFont="1" applyFill="1" applyBorder="1" applyAlignment="1">
      <alignment horizontal="center" vertical="center"/>
    </xf>
    <xf numFmtId="43" fontId="70" fillId="0" borderId="3" xfId="323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3" fontId="70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70" fillId="26" borderId="3" xfId="0" applyFont="1" applyFill="1" applyBorder="1" applyAlignment="1">
      <alignment horizontal="left" vertical="center" wrapText="1"/>
    </xf>
    <xf numFmtId="0" fontId="70" fillId="26" borderId="3" xfId="0" quotePrefix="1" applyFont="1" applyFill="1" applyBorder="1" applyAlignment="1">
      <alignment horizontal="center" vertical="center"/>
    </xf>
    <xf numFmtId="3" fontId="70" fillId="26" borderId="3" xfId="0" applyNumberFormat="1" applyFont="1" applyFill="1" applyBorder="1" applyAlignment="1">
      <alignment horizontal="center" vertical="center" wrapText="1"/>
    </xf>
    <xf numFmtId="188" fontId="70" fillId="26" borderId="3" xfId="0" applyNumberFormat="1" applyFont="1" applyFill="1" applyBorder="1" applyAlignment="1">
      <alignment horizontal="center" vertical="center" wrapText="1"/>
    </xf>
    <xf numFmtId="3" fontId="71" fillId="0" borderId="3" xfId="0" applyNumberFormat="1" applyFont="1" applyFill="1" applyBorder="1" applyAlignment="1">
      <alignment horizontal="center" vertical="center" wrapText="1"/>
    </xf>
    <xf numFmtId="43" fontId="70" fillId="0" borderId="3" xfId="323" applyFont="1" applyFill="1" applyBorder="1" applyAlignment="1">
      <alignment vertical="center" wrapText="1"/>
    </xf>
    <xf numFmtId="0" fontId="70" fillId="0" borderId="3" xfId="0" applyFont="1" applyFill="1" applyBorder="1" applyAlignment="1">
      <alignment horizontal="left" vertical="center" wrapText="1" shrinkToFit="1"/>
    </xf>
    <xf numFmtId="0" fontId="70" fillId="26" borderId="18" xfId="0" applyFont="1" applyFill="1" applyBorder="1" applyAlignment="1">
      <alignment horizontal="center" vertical="center"/>
    </xf>
    <xf numFmtId="189" fontId="9" fillId="0" borderId="3" xfId="0" applyNumberFormat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3" fontId="9" fillId="0" borderId="3" xfId="0" quotePrefix="1" applyNumberFormat="1" applyFont="1" applyFill="1" applyBorder="1" applyAlignment="1">
      <alignment horizontal="center" vertical="center" wrapText="1"/>
    </xf>
    <xf numFmtId="189" fontId="9" fillId="0" borderId="3" xfId="0" quotePrefix="1" applyNumberFormat="1" applyFont="1" applyFill="1" applyBorder="1" applyAlignment="1">
      <alignment horizontal="center" vertical="center" wrapText="1"/>
    </xf>
    <xf numFmtId="43" fontId="70" fillId="26" borderId="3" xfId="323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3" xfId="245" applyNumberFormat="1" applyFont="1" applyFill="1" applyBorder="1" applyAlignment="1">
      <alignment horizontal="center" vertical="center" wrapText="1"/>
    </xf>
    <xf numFmtId="4" fontId="4" fillId="0" borderId="3" xfId="245" applyNumberFormat="1" applyFont="1" applyFill="1" applyBorder="1" applyAlignment="1">
      <alignment horizontal="center" vertical="center" wrapText="1"/>
    </xf>
    <xf numFmtId="4" fontId="6" fillId="0" borderId="3" xfId="245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26" borderId="3" xfId="245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70" fillId="26" borderId="3" xfId="0" applyNumberFormat="1" applyFont="1" applyFill="1" applyBorder="1" applyAlignment="1">
      <alignment horizontal="center" vertical="center" wrapText="1"/>
    </xf>
    <xf numFmtId="4" fontId="4" fillId="26" borderId="3" xfId="0" quotePrefix="1" applyNumberFormat="1" applyFont="1" applyFill="1" applyBorder="1" applyAlignment="1">
      <alignment horizontal="center" vertical="center" wrapText="1"/>
    </xf>
    <xf numFmtId="4" fontId="5" fillId="22" borderId="3" xfId="0" quotePrefix="1" applyNumberFormat="1" applyFont="1" applyFill="1" applyBorder="1" applyAlignment="1">
      <alignment horizontal="center" vertical="center" wrapText="1"/>
    </xf>
    <xf numFmtId="43" fontId="9" fillId="0" borderId="3" xfId="323" applyFont="1" applyFill="1" applyBorder="1" applyAlignment="1">
      <alignment horizontal="left" vertical="center" wrapText="1"/>
    </xf>
    <xf numFmtId="4" fontId="70" fillId="0" borderId="3" xfId="0" quotePrefix="1" applyNumberFormat="1" applyFont="1" applyFill="1" applyBorder="1" applyAlignment="1">
      <alignment horizontal="center" vertical="center" wrapText="1"/>
    </xf>
    <xf numFmtId="189" fontId="70" fillId="0" borderId="3" xfId="0" quotePrefix="1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wrapText="1"/>
    </xf>
    <xf numFmtId="0" fontId="74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189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89" fontId="74" fillId="0" borderId="3" xfId="0" applyNumberFormat="1" applyFont="1" applyFill="1" applyBorder="1" applyAlignment="1">
      <alignment horizontal="center" vertical="center" wrapText="1"/>
    </xf>
    <xf numFmtId="188" fontId="11" fillId="0" borderId="3" xfId="0" applyNumberFormat="1" applyFont="1" applyFill="1" applyBorder="1" applyAlignment="1">
      <alignment horizontal="center" vertical="center" wrapText="1"/>
    </xf>
    <xf numFmtId="188" fontId="76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left" vertical="center" wrapText="1" shrinkToFi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188" fontId="7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18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5" fillId="0" borderId="19" xfId="0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4" fillId="0" borderId="14" xfId="237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4" xfId="237" applyFont="1" applyFill="1" applyBorder="1" applyAlignment="1">
      <alignment horizontal="left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23" builtinId="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3"/>
  <sheetViews>
    <sheetView view="pageBreakPreview" zoomScale="75" zoomScaleNormal="60" zoomScaleSheetLayoutView="75" workbookViewId="0">
      <selection activeCell="B11" sqref="B11"/>
    </sheetView>
  </sheetViews>
  <sheetFormatPr defaultRowHeight="18.75" outlineLevelRow="1"/>
  <cols>
    <col min="1" max="1" width="74.5703125" style="3" customWidth="1"/>
    <col min="2" max="2" width="15.28515625" style="25" customWidth="1"/>
    <col min="3" max="3" width="17.5703125" style="3" customWidth="1"/>
    <col min="4" max="4" width="18.42578125" style="3" customWidth="1"/>
    <col min="5" max="5" width="17.85546875" style="3" customWidth="1"/>
    <col min="6" max="6" width="19.140625" style="3" customWidth="1"/>
    <col min="7" max="7" width="10" style="3" customWidth="1"/>
    <col min="8" max="8" width="9.5703125" style="3" customWidth="1"/>
    <col min="9" max="10" width="9.140625" style="3" customWidth="1"/>
    <col min="11" max="11" width="10.5703125" style="3" customWidth="1"/>
    <col min="12" max="16384" width="9.140625" style="3"/>
  </cols>
  <sheetData>
    <row r="1" spans="1:6" ht="20.100000000000001" customHeight="1">
      <c r="B1" s="3"/>
    </row>
    <row r="2" spans="1:6" ht="20.100000000000001" customHeight="1">
      <c r="B2" s="3"/>
    </row>
    <row r="3" spans="1:6" ht="20.100000000000001" customHeight="1">
      <c r="B3" s="3"/>
    </row>
    <row r="4" spans="1:6" ht="20.100000000000001" customHeight="1">
      <c r="B4" s="3"/>
    </row>
    <row r="5" spans="1:6" ht="19.5" customHeight="1">
      <c r="A5" s="240" t="s">
        <v>269</v>
      </c>
      <c r="B5" s="240"/>
      <c r="C5" s="240"/>
      <c r="D5" s="240"/>
      <c r="E5" s="240"/>
      <c r="F5" s="240"/>
    </row>
    <row r="6" spans="1:6">
      <c r="A6" s="240" t="s">
        <v>270</v>
      </c>
      <c r="B6" s="240"/>
      <c r="C6" s="240"/>
      <c r="D6" s="240"/>
      <c r="E6" s="240"/>
      <c r="F6" s="240"/>
    </row>
    <row r="7" spans="1:6">
      <c r="A7" s="240" t="s">
        <v>340</v>
      </c>
      <c r="B7" s="240"/>
      <c r="C7" s="240"/>
      <c r="D7" s="240"/>
      <c r="E7" s="240"/>
      <c r="F7" s="240"/>
    </row>
    <row r="8" spans="1:6">
      <c r="A8" s="240" t="s">
        <v>359</v>
      </c>
      <c r="B8" s="240"/>
      <c r="C8" s="240"/>
      <c r="D8" s="240"/>
      <c r="E8" s="240"/>
      <c r="F8" s="240"/>
    </row>
    <row r="9" spans="1:6" ht="14.25" customHeight="1">
      <c r="A9" s="13"/>
      <c r="B9" s="13"/>
      <c r="C9" s="13"/>
      <c r="D9" s="13"/>
      <c r="E9" s="13"/>
      <c r="F9" s="13"/>
    </row>
    <row r="10" spans="1:6" ht="21.75" customHeight="1">
      <c r="A10" s="240" t="s">
        <v>166</v>
      </c>
      <c r="B10" s="240"/>
      <c r="C10" s="240"/>
      <c r="D10" s="240"/>
      <c r="E10" s="240"/>
      <c r="F10" s="240"/>
    </row>
    <row r="11" spans="1:6" ht="12" customHeight="1">
      <c r="B11" s="27"/>
      <c r="C11" s="27"/>
      <c r="D11" s="27"/>
      <c r="E11" s="27"/>
      <c r="F11" s="27"/>
    </row>
    <row r="12" spans="1:6" ht="31.5" customHeight="1">
      <c r="A12" s="247" t="s">
        <v>193</v>
      </c>
      <c r="B12" s="248" t="s">
        <v>7</v>
      </c>
      <c r="C12" s="249" t="s">
        <v>271</v>
      </c>
      <c r="D12" s="250"/>
      <c r="E12" s="250"/>
      <c r="F12" s="250"/>
    </row>
    <row r="13" spans="1:6" ht="54.75" customHeight="1">
      <c r="A13" s="247"/>
      <c r="B13" s="248"/>
      <c r="C13" s="15" t="s">
        <v>272</v>
      </c>
      <c r="D13" s="15" t="s">
        <v>273</v>
      </c>
      <c r="E13" s="15" t="s">
        <v>274</v>
      </c>
      <c r="F13" s="15" t="s">
        <v>275</v>
      </c>
    </row>
    <row r="14" spans="1:6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24.95" customHeight="1">
      <c r="A15" s="244" t="s">
        <v>77</v>
      </c>
      <c r="B15" s="244"/>
      <c r="C15" s="244"/>
      <c r="D15" s="244"/>
      <c r="E15" s="244"/>
      <c r="F15" s="244"/>
    </row>
    <row r="16" spans="1:6" ht="20.100000000000001" customHeight="1">
      <c r="A16" s="76" t="s">
        <v>167</v>
      </c>
      <c r="B16" s="6">
        <f>'1.Фінансовий результат'!B16</f>
        <v>1040</v>
      </c>
      <c r="C16" s="12">
        <f>'1.Фінансовий результат'!C16</f>
        <v>529.1</v>
      </c>
      <c r="D16" s="12">
        <f>'1.Фінансовий результат'!D16</f>
        <v>305.8</v>
      </c>
      <c r="E16" s="12">
        <f>'1.Фінансовий результат'!E16</f>
        <v>-223.3</v>
      </c>
      <c r="F16" s="12">
        <f>'1.Фінансовий результат'!F16</f>
        <v>57.796257796257798</v>
      </c>
    </row>
    <row r="17" spans="1:6" ht="20.100000000000001" customHeight="1">
      <c r="A17" s="76" t="s">
        <v>137</v>
      </c>
      <c r="B17" s="6">
        <f>'1.Фінансовий результат'!B17</f>
        <v>1050</v>
      </c>
      <c r="C17" s="12">
        <f>'1.Фінансовий результат'!C17</f>
        <v>0</v>
      </c>
      <c r="D17" s="12">
        <f>'1.Фінансовий результат'!D17</f>
        <v>0</v>
      </c>
      <c r="E17" s="12">
        <f>'1.Фінансовий результат'!E17</f>
        <v>0</v>
      </c>
      <c r="F17" s="12" t="e">
        <f>'1.Фінансовий результат'!F17</f>
        <v>#DIV/0!</v>
      </c>
    </row>
    <row r="18" spans="1:6" ht="37.5" customHeight="1">
      <c r="A18" s="77" t="s">
        <v>207</v>
      </c>
      <c r="B18" s="105">
        <f>'1.Фінансовий результат'!B26</f>
        <v>1060</v>
      </c>
      <c r="C18" s="137">
        <f>'1.Фінансовий результат'!C26</f>
        <v>529.1</v>
      </c>
      <c r="D18" s="137">
        <f>'1.Фінансовий результат'!D26</f>
        <v>305.8</v>
      </c>
      <c r="E18" s="137">
        <f>'1.Фінансовий результат'!E26</f>
        <v>-223.3</v>
      </c>
      <c r="F18" s="137">
        <f>'1.Фінансовий результат'!F26</f>
        <v>57.796257796257798</v>
      </c>
    </row>
    <row r="19" spans="1:6" ht="20.100000000000001" customHeight="1">
      <c r="A19" s="76" t="s">
        <v>252</v>
      </c>
      <c r="B19" s="6">
        <f>'1.Фінансовий результат'!B27</f>
        <v>1070</v>
      </c>
      <c r="C19" s="12">
        <f>'1.Фінансовий результат'!C27</f>
        <v>0</v>
      </c>
      <c r="D19" s="12">
        <f>'1.Фінансовий результат'!D27</f>
        <v>0</v>
      </c>
      <c r="E19" s="12">
        <f>'1.Фінансовий результат'!E27</f>
        <v>0</v>
      </c>
      <c r="F19" s="12" t="e">
        <f>'1.Фінансовий результат'!F27</f>
        <v>#DIV/0!</v>
      </c>
    </row>
    <row r="20" spans="1:6" ht="20.100000000000001" customHeight="1">
      <c r="A20" s="76" t="s">
        <v>114</v>
      </c>
      <c r="B20" s="6">
        <f>'1.Фінансовий результат'!B28</f>
        <v>1080</v>
      </c>
      <c r="C20" s="12">
        <f>'1.Фінансовий результат'!C28</f>
        <v>521.79999999999995</v>
      </c>
      <c r="D20" s="12">
        <f>'1.Фінансовий результат'!D28</f>
        <v>305.8</v>
      </c>
      <c r="E20" s="12">
        <f>'1.Фінансовий результат'!E28</f>
        <v>-215.99999999999994</v>
      </c>
      <c r="F20" s="12">
        <f>'1.Фінансовий результат'!F28</f>
        <v>58.604829436565744</v>
      </c>
    </row>
    <row r="21" spans="1:6" ht="19.5" customHeight="1">
      <c r="A21" s="76" t="s">
        <v>111</v>
      </c>
      <c r="B21" s="6">
        <f>'1.Фінансовий результат'!B57</f>
        <v>1110</v>
      </c>
      <c r="C21" s="12">
        <f>'1.Фінансовий результат'!C57</f>
        <v>0</v>
      </c>
      <c r="D21" s="12">
        <f>'1.Фінансовий результат'!D57</f>
        <v>0</v>
      </c>
      <c r="E21" s="12">
        <f>'1.Фінансовий результат'!E57</f>
        <v>0</v>
      </c>
      <c r="F21" s="12" t="e">
        <f>'1.Фінансовий результат'!F57</f>
        <v>#DIV/0!</v>
      </c>
    </row>
    <row r="22" spans="1:6" ht="20.100000000000001" customHeight="1">
      <c r="A22" s="76" t="s">
        <v>14</v>
      </c>
      <c r="B22" s="6">
        <f>'1.Фінансовий результат'!B64</f>
        <v>1120</v>
      </c>
      <c r="C22" s="12">
        <f>'1.Фінансовий результат'!C64</f>
        <v>0</v>
      </c>
      <c r="D22" s="12">
        <f>'1.Фінансовий результат'!D64</f>
        <v>0</v>
      </c>
      <c r="E22" s="12">
        <f>'1.Фінансовий результат'!E64</f>
        <v>0</v>
      </c>
      <c r="F22" s="12" t="e">
        <f>'1.Фінансовий результат'!F64</f>
        <v>#DIV/0!</v>
      </c>
    </row>
    <row r="23" spans="1:6" ht="38.25" customHeight="1">
      <c r="A23" s="123" t="s">
        <v>256</v>
      </c>
      <c r="B23" s="124">
        <f>'1.Фінансовий результат'!B70</f>
        <v>1130</v>
      </c>
      <c r="C23" s="138">
        <f>'1.Фінансовий результат'!C70</f>
        <v>7.3</v>
      </c>
      <c r="D23" s="138">
        <f>'1.Фінансовий результат'!D70</f>
        <v>0</v>
      </c>
      <c r="E23" s="138">
        <f>'1.Фінансовий результат'!E70</f>
        <v>-7.3</v>
      </c>
      <c r="F23" s="138">
        <f>'1.Фінансовий результат'!F70</f>
        <v>0</v>
      </c>
    </row>
    <row r="24" spans="1:6" ht="20.100000000000001" customHeight="1">
      <c r="A24" s="71" t="s">
        <v>326</v>
      </c>
      <c r="B24" s="6">
        <f>'1.Фінансовий результат'!B71</f>
        <v>1140</v>
      </c>
      <c r="C24" s="12">
        <f>'1.Фінансовий результат'!C71</f>
        <v>0</v>
      </c>
      <c r="D24" s="12">
        <f>'1.Фінансовий результат'!D71</f>
        <v>0</v>
      </c>
      <c r="E24" s="12">
        <f>'1.Фінансовий результат'!E71</f>
        <v>0</v>
      </c>
      <c r="F24" s="12" t="e">
        <f>'1.Фінансовий результат'!F71</f>
        <v>#DIV/0!</v>
      </c>
    </row>
    <row r="25" spans="1:6" ht="20.100000000000001" customHeight="1">
      <c r="A25" s="71" t="s">
        <v>327</v>
      </c>
      <c r="B25" s="6">
        <f>'1.Фінансовий результат'!B72</f>
        <v>1150</v>
      </c>
      <c r="C25" s="12">
        <f>'1.Фінансовий результат'!C72</f>
        <v>0</v>
      </c>
      <c r="D25" s="12">
        <f>'1.Фінансовий результат'!D72</f>
        <v>0</v>
      </c>
      <c r="E25" s="12">
        <f>'1.Фінансовий результат'!E72</f>
        <v>0</v>
      </c>
      <c r="F25" s="12" t="e">
        <f>'1.Фінансовий результат'!F72</f>
        <v>#DIV/0!</v>
      </c>
    </row>
    <row r="26" spans="1:6" ht="20.100000000000001" customHeight="1">
      <c r="A26" s="76" t="s">
        <v>253</v>
      </c>
      <c r="B26" s="6">
        <f>'1.Фінансовий результат'!B73</f>
        <v>1160</v>
      </c>
      <c r="C26" s="12">
        <f>'1.Фінансовий результат'!C73</f>
        <v>0</v>
      </c>
      <c r="D26" s="12">
        <f>'1.Фінансовий результат'!D73</f>
        <v>0</v>
      </c>
      <c r="E26" s="12">
        <f>'1.Фінансовий результат'!E73</f>
        <v>0</v>
      </c>
      <c r="F26" s="12" t="e">
        <f>'1.Фінансовий результат'!F73</f>
        <v>#DIV/0!</v>
      </c>
    </row>
    <row r="27" spans="1:6" ht="20.100000000000001" customHeight="1">
      <c r="A27" s="76" t="s">
        <v>254</v>
      </c>
      <c r="B27" s="6">
        <f>'1.Фінансовий результат'!B74</f>
        <v>1170</v>
      </c>
      <c r="C27" s="12">
        <f>'1.Фінансовий результат'!C74</f>
        <v>0</v>
      </c>
      <c r="D27" s="12">
        <f>'1.Фінансовий результат'!D74</f>
        <v>0</v>
      </c>
      <c r="E27" s="12">
        <f>'1.Фінансовий результат'!E74</f>
        <v>0</v>
      </c>
      <c r="F27" s="12" t="e">
        <f>'1.Фінансовий результат'!F74</f>
        <v>#DIV/0!</v>
      </c>
    </row>
    <row r="28" spans="1:6" ht="43.5" customHeight="1">
      <c r="A28" s="78" t="s">
        <v>258</v>
      </c>
      <c r="B28" s="105">
        <f>'1.Фінансовий результат'!B75</f>
        <v>1200</v>
      </c>
      <c r="C28" s="137">
        <f>'1.Фінансовий результат'!C75</f>
        <v>7.3</v>
      </c>
      <c r="D28" s="137">
        <f>'1.Фінансовий результат'!D75</f>
        <v>0</v>
      </c>
      <c r="E28" s="137">
        <f>'1.Фінансовий результат'!E75</f>
        <v>-7.3</v>
      </c>
      <c r="F28" s="137">
        <f>'1.Фінансовий результат'!F75</f>
        <v>0</v>
      </c>
    </row>
    <row r="29" spans="1:6" ht="20.100000000000001" customHeight="1">
      <c r="A29" s="11" t="s">
        <v>112</v>
      </c>
      <c r="B29" s="6">
        <f>'1.Фінансовий результат'!B76</f>
        <v>1210</v>
      </c>
      <c r="C29" s="12">
        <f>'1.Фінансовий результат'!C76</f>
        <v>1.3</v>
      </c>
      <c r="D29" s="12">
        <f>'1.Фінансовий результат'!D76</f>
        <v>0</v>
      </c>
      <c r="E29" s="12">
        <f>'1.Фінансовий результат'!E76</f>
        <v>-1.3</v>
      </c>
      <c r="F29" s="12">
        <f>'1.Фінансовий результат'!F76</f>
        <v>0</v>
      </c>
    </row>
    <row r="30" spans="1:6" ht="35.25" customHeight="1">
      <c r="A30" s="123" t="s">
        <v>259</v>
      </c>
      <c r="B30" s="124">
        <f>'1.Фінансовий результат'!B78</f>
        <v>1230</v>
      </c>
      <c r="C30" s="138">
        <f>'1.Фінансовий результат'!C78</f>
        <v>6</v>
      </c>
      <c r="D30" s="138">
        <f>'1.Фінансовий результат'!D78</f>
        <v>0</v>
      </c>
      <c r="E30" s="138">
        <f>'1.Фінансовий результат'!E78</f>
        <v>-6</v>
      </c>
      <c r="F30" s="138">
        <f>'1.Фінансовий результат'!F78</f>
        <v>0</v>
      </c>
    </row>
    <row r="31" spans="1:6" ht="24.95" customHeight="1">
      <c r="A31" s="245" t="s">
        <v>123</v>
      </c>
      <c r="B31" s="245"/>
      <c r="C31" s="245"/>
      <c r="D31" s="245"/>
      <c r="E31" s="245"/>
      <c r="F31" s="245"/>
    </row>
    <row r="32" spans="1:6" ht="20.100000000000001" customHeight="1">
      <c r="A32" s="75" t="s">
        <v>194</v>
      </c>
      <c r="B32" s="6">
        <f>'2. Розрахунки з бюджетом'!B20</f>
        <v>2100</v>
      </c>
      <c r="C32" s="12">
        <f>'2. Розрахунки з бюджетом'!C20</f>
        <v>0</v>
      </c>
      <c r="D32" s="12">
        <f>'2. Розрахунки з бюджетом'!D20</f>
        <v>0</v>
      </c>
      <c r="E32" s="12">
        <f>'2. Розрахунки з бюджетом'!E20</f>
        <v>0</v>
      </c>
      <c r="F32" s="12" t="e">
        <f>'2. Розрахунки з бюджетом'!F20</f>
        <v>#DIV/0!</v>
      </c>
    </row>
    <row r="33" spans="1:6" ht="20.100000000000001" customHeight="1">
      <c r="A33" s="44" t="s">
        <v>122</v>
      </c>
      <c r="B33" s="6">
        <f>'2. Розрахунки з бюджетом'!B21</f>
        <v>2110</v>
      </c>
      <c r="C33" s="12">
        <f>'2. Розрахунки з бюджетом'!C21</f>
        <v>1.3</v>
      </c>
      <c r="D33" s="12">
        <f>'2. Розрахунки з бюджетом'!D21</f>
        <v>0</v>
      </c>
      <c r="E33" s="12">
        <f>'2. Розрахунки з бюджетом'!E21</f>
        <v>-1.3</v>
      </c>
      <c r="F33" s="12">
        <f>'2. Розрахунки з бюджетом'!F21</f>
        <v>0</v>
      </c>
    </row>
    <row r="34" spans="1:6" ht="40.5" customHeight="1">
      <c r="A34" s="44" t="s">
        <v>227</v>
      </c>
      <c r="B34" s="6">
        <f>'2. Розрахунки з бюджетом'!B22</f>
        <v>2120</v>
      </c>
      <c r="C34" s="12">
        <f>'2. Розрахунки з бюджетом'!C22</f>
        <v>0</v>
      </c>
      <c r="D34" s="12">
        <f>'2. Розрахунки з бюджетом'!D22</f>
        <v>0</v>
      </c>
      <c r="E34" s="12">
        <f>'2. Розрахунки з бюджетом'!E22</f>
        <v>0</v>
      </c>
      <c r="F34" s="12" t="e">
        <f>'2. Розрахунки з бюджетом'!F22</f>
        <v>#DIV/0!</v>
      </c>
    </row>
    <row r="35" spans="1:6" ht="39.75" customHeight="1">
      <c r="A35" s="44" t="s">
        <v>228</v>
      </c>
      <c r="B35" s="6">
        <f>'2. Розрахунки з бюджетом'!B23</f>
        <v>2130</v>
      </c>
      <c r="C35" s="12">
        <f>'2. Розрахунки з бюджетом'!C23</f>
        <v>0</v>
      </c>
      <c r="D35" s="12">
        <f>'2. Розрахунки з бюджетом'!D23</f>
        <v>0</v>
      </c>
      <c r="E35" s="12">
        <f>'2. Розрахунки з бюджетом'!E23</f>
        <v>0</v>
      </c>
      <c r="F35" s="12" t="e">
        <f>'2. Розрахунки з бюджетом'!F23</f>
        <v>#DIV/0!</v>
      </c>
    </row>
    <row r="36" spans="1:6" ht="42.75" customHeight="1">
      <c r="A36" s="75" t="s">
        <v>187</v>
      </c>
      <c r="B36" s="6">
        <f>'2. Розрахунки з бюджетом'!B24</f>
        <v>2140</v>
      </c>
      <c r="C36" s="12">
        <f>'2. Розрахунки з бюджетом'!C24</f>
        <v>346.3</v>
      </c>
      <c r="D36" s="12">
        <f>'2. Розрахунки з бюджетом'!D24</f>
        <v>80.599999999999994</v>
      </c>
      <c r="E36" s="12">
        <f>'2. Розрахунки з бюджетом'!E24</f>
        <v>-265.70000000000005</v>
      </c>
      <c r="F36" s="12">
        <f>'2. Розрахунки з бюджетом'!F24</f>
        <v>23.274617383771297</v>
      </c>
    </row>
    <row r="37" spans="1:6" ht="39" customHeight="1">
      <c r="A37" s="75" t="s">
        <v>66</v>
      </c>
      <c r="B37" s="6">
        <f>'2. Розрахунки з бюджетом'!B34</f>
        <v>2150</v>
      </c>
      <c r="C37" s="12">
        <f>'2. Розрахунки з бюджетом'!C34</f>
        <v>37.700000000000003</v>
      </c>
      <c r="D37" s="12">
        <f>'2. Розрахунки з бюджетом'!D34</f>
        <v>23.5</v>
      </c>
      <c r="E37" s="12">
        <f>'2. Розрахунки з бюджетом'!E34</f>
        <v>-14.200000000000003</v>
      </c>
      <c r="F37" s="12">
        <f>'2. Розрахунки з бюджетом'!F34</f>
        <v>62.334217506631298</v>
      </c>
    </row>
    <row r="38" spans="1:6" ht="20.100000000000001" customHeight="1">
      <c r="A38" s="74" t="s">
        <v>195</v>
      </c>
      <c r="B38" s="105">
        <f>'2. Розрахунки з бюджетом'!B35</f>
        <v>2200</v>
      </c>
      <c r="C38" s="137">
        <f>'2. Розрахунки з бюджетом'!C35</f>
        <v>385.3</v>
      </c>
      <c r="D38" s="137">
        <f>'2. Розрахунки з бюджетом'!D35</f>
        <v>104.1</v>
      </c>
      <c r="E38" s="137">
        <f>'2. Розрахунки з бюджетом'!E35</f>
        <v>-281.20000000000005</v>
      </c>
      <c r="F38" s="137">
        <f>'2. Розрахунки з бюджетом'!F35</f>
        <v>27.017908123540096</v>
      </c>
    </row>
    <row r="39" spans="1:6" ht="24.95" hidden="1" customHeight="1" outlineLevel="1">
      <c r="A39" s="245" t="s">
        <v>121</v>
      </c>
      <c r="B39" s="245"/>
      <c r="C39" s="245"/>
      <c r="D39" s="245"/>
      <c r="E39" s="245"/>
      <c r="F39" s="245"/>
    </row>
    <row r="40" spans="1:6" ht="20.100000000000001" hidden="1" customHeight="1" outlineLevel="1">
      <c r="A40" s="74" t="s">
        <v>115</v>
      </c>
      <c r="B40" s="105">
        <f>'3. Рух грошових коштів'!B66</f>
        <v>3600</v>
      </c>
      <c r="C40" s="137">
        <f>'3. Рух грошових коштів'!C66</f>
        <v>0</v>
      </c>
      <c r="D40" s="137">
        <f>'3. Рух грошових коштів'!D66</f>
        <v>0</v>
      </c>
      <c r="E40" s="137">
        <f>'3. Рух грошових коштів'!E66</f>
        <v>0</v>
      </c>
      <c r="F40" s="137" t="e">
        <f>'3. Рух грошових коштів'!F66</f>
        <v>#DIV/0!</v>
      </c>
    </row>
    <row r="41" spans="1:6" ht="20.100000000000001" hidden="1" customHeight="1" outlineLevel="1">
      <c r="A41" s="75" t="s">
        <v>116</v>
      </c>
      <c r="B41" s="6">
        <f>'3. Рух грошових коштів'!B21</f>
        <v>3090</v>
      </c>
      <c r="C41" s="12">
        <f>'3. Рух грошових коштів'!C21</f>
        <v>0</v>
      </c>
      <c r="D41" s="12">
        <f>'3. Рух грошових коштів'!D21</f>
        <v>0</v>
      </c>
      <c r="E41" s="12">
        <f>'3. Рух грошових коштів'!E21</f>
        <v>0</v>
      </c>
      <c r="F41" s="12" t="e">
        <f>'3. Рух грошових коштів'!F21</f>
        <v>#DIV/0!</v>
      </c>
    </row>
    <row r="42" spans="1:6" ht="20.100000000000001" hidden="1" customHeight="1" outlineLevel="1">
      <c r="A42" s="75" t="s">
        <v>181</v>
      </c>
      <c r="B42" s="6">
        <f>'3. Рух грошових коштів'!B38</f>
        <v>3320</v>
      </c>
      <c r="C42" s="12">
        <f>'3. Рух грошових коштів'!C38</f>
        <v>0</v>
      </c>
      <c r="D42" s="12">
        <f>'3. Рух грошових коштів'!D38</f>
        <v>0</v>
      </c>
      <c r="E42" s="12">
        <f>'3. Рух грошових коштів'!E38</f>
        <v>0</v>
      </c>
      <c r="F42" s="12" t="e">
        <f>'3. Рух грошових коштів'!F38</f>
        <v>#DIV/0!</v>
      </c>
    </row>
    <row r="43" spans="1:6" ht="20.100000000000001" hidden="1" customHeight="1" outlineLevel="1">
      <c r="A43" s="75" t="s">
        <v>117</v>
      </c>
      <c r="B43" s="6">
        <f>'3. Рух грошових коштів'!B64</f>
        <v>3580</v>
      </c>
      <c r="C43" s="12">
        <f>'3. Рух грошових коштів'!C64</f>
        <v>0</v>
      </c>
      <c r="D43" s="12">
        <f>'3. Рух грошових коштів'!D64</f>
        <v>0</v>
      </c>
      <c r="E43" s="12">
        <f>'3. Рух грошових коштів'!E64</f>
        <v>0</v>
      </c>
      <c r="F43" s="12" t="e">
        <f>'3. Рух грошових коштів'!F64</f>
        <v>#DIV/0!</v>
      </c>
    </row>
    <row r="44" spans="1:6" ht="20.100000000000001" hidden="1" customHeight="1" outlineLevel="1">
      <c r="A44" s="75" t="s">
        <v>135</v>
      </c>
      <c r="B44" s="6">
        <f>'3. Рух грошових коштів'!B67</f>
        <v>3610</v>
      </c>
      <c r="C44" s="12">
        <f>'3. Рух грошових коштів'!C67</f>
        <v>0</v>
      </c>
      <c r="D44" s="12">
        <f>'3. Рух грошових коштів'!D67</f>
        <v>0</v>
      </c>
      <c r="E44" s="12">
        <f>'3. Рух грошових коштів'!E67</f>
        <v>0</v>
      </c>
      <c r="F44" s="12" t="e">
        <f>'3. Рух грошових коштів'!F67</f>
        <v>#DIV/0!</v>
      </c>
    </row>
    <row r="45" spans="1:6" ht="20.100000000000001" hidden="1" customHeight="1" outlineLevel="1">
      <c r="A45" s="74" t="s">
        <v>118</v>
      </c>
      <c r="B45" s="105">
        <f>'3. Рух грошових коштів'!B68</f>
        <v>3620</v>
      </c>
      <c r="C45" s="137">
        <f>'3. Рух грошових коштів'!C68</f>
        <v>0</v>
      </c>
      <c r="D45" s="137">
        <f>'3. Рух грошових коштів'!D68</f>
        <v>0</v>
      </c>
      <c r="E45" s="137">
        <f>'3. Рух грошових коштів'!E68</f>
        <v>0</v>
      </c>
      <c r="F45" s="137" t="e">
        <f>'3. Рух грошових коштів'!F68</f>
        <v>#DIV/0!</v>
      </c>
    </row>
    <row r="46" spans="1:6" ht="24.95" customHeight="1" collapsed="1">
      <c r="A46" s="242" t="s">
        <v>170</v>
      </c>
      <c r="B46" s="243"/>
      <c r="C46" s="243"/>
      <c r="D46" s="243"/>
      <c r="E46" s="243"/>
      <c r="F46" s="243"/>
    </row>
    <row r="47" spans="1:6" ht="20.100000000000001" customHeight="1">
      <c r="A47" s="75" t="s">
        <v>169</v>
      </c>
      <c r="B47" s="6">
        <f>'4. Кап. інвестиції'!B9</f>
        <v>4000</v>
      </c>
      <c r="C47" s="12">
        <f>'4. Кап. інвестиції'!C9</f>
        <v>7887.5</v>
      </c>
      <c r="D47" s="12">
        <f>'4. Кап. інвестиції'!D9</f>
        <v>0</v>
      </c>
      <c r="E47" s="12">
        <f>'4. Кап. інвестиції'!E9</f>
        <v>-7887.5</v>
      </c>
      <c r="F47" s="12">
        <f>'4. Кап. інвестиції'!F9</f>
        <v>0</v>
      </c>
    </row>
    <row r="48" spans="1:6" s="5" customFormat="1" ht="24.95" customHeight="1">
      <c r="A48" s="253"/>
      <c r="B48" s="253"/>
      <c r="C48" s="253"/>
      <c r="D48" s="253"/>
      <c r="E48" s="253"/>
      <c r="F48" s="253"/>
    </row>
    <row r="49" spans="1:6" s="5" customFormat="1" ht="18.75" customHeight="1">
      <c r="A49" s="148"/>
      <c r="B49" s="25"/>
      <c r="C49" s="63"/>
      <c r="D49" s="33"/>
      <c r="E49" s="33"/>
      <c r="F49" s="33"/>
    </row>
    <row r="50" spans="1:6" s="5" customFormat="1" ht="20.25" customHeight="1">
      <c r="A50" s="148"/>
      <c r="B50" s="25"/>
      <c r="C50" s="63"/>
      <c r="D50" s="33"/>
      <c r="E50" s="33"/>
      <c r="F50" s="33"/>
    </row>
    <row r="51" spans="1:6" s="5" customFormat="1" ht="18" customHeight="1">
      <c r="A51" s="148"/>
      <c r="B51" s="25"/>
      <c r="C51" s="63"/>
      <c r="D51" s="33"/>
      <c r="E51" s="33"/>
      <c r="F51" s="33"/>
    </row>
    <row r="52" spans="1:6" ht="24.95" customHeight="1">
      <c r="A52" s="28"/>
      <c r="C52" s="29"/>
      <c r="D52" s="29"/>
      <c r="E52" s="29"/>
      <c r="F52" s="29"/>
    </row>
    <row r="53" spans="1:6" ht="19.5" customHeight="1">
      <c r="A53" s="55" t="s">
        <v>348</v>
      </c>
      <c r="B53" s="251" t="s">
        <v>292</v>
      </c>
      <c r="C53" s="251"/>
      <c r="D53" s="14"/>
      <c r="E53" s="241" t="s">
        <v>355</v>
      </c>
      <c r="F53" s="241"/>
    </row>
    <row r="54" spans="1:6" s="2" customFormat="1" ht="21" customHeight="1">
      <c r="A54" s="25" t="s">
        <v>60</v>
      </c>
      <c r="B54" s="252" t="s">
        <v>61</v>
      </c>
      <c r="C54" s="252"/>
      <c r="D54" s="27"/>
      <c r="E54" s="246" t="s">
        <v>291</v>
      </c>
      <c r="F54" s="246"/>
    </row>
    <row r="56" spans="1:6">
      <c r="A56" s="48"/>
    </row>
    <row r="57" spans="1:6">
      <c r="A57" s="48"/>
    </row>
    <row r="58" spans="1:6">
      <c r="A58" s="48"/>
    </row>
    <row r="59" spans="1:6" s="25" customFormat="1">
      <c r="A59" s="48"/>
      <c r="C59" s="3"/>
      <c r="D59" s="3"/>
      <c r="E59" s="3"/>
      <c r="F59" s="3"/>
    </row>
    <row r="60" spans="1:6" s="25" customFormat="1">
      <c r="A60" s="48"/>
      <c r="C60" s="3"/>
      <c r="D60" s="3"/>
      <c r="E60" s="3"/>
      <c r="F60" s="3"/>
    </row>
    <row r="61" spans="1:6" s="25" customFormat="1">
      <c r="A61" s="48"/>
      <c r="C61" s="3"/>
      <c r="D61" s="3"/>
      <c r="E61" s="3"/>
      <c r="F61" s="3"/>
    </row>
    <row r="62" spans="1:6" s="25" customFormat="1">
      <c r="A62" s="48"/>
      <c r="C62" s="3"/>
      <c r="D62" s="3"/>
      <c r="E62" s="3"/>
      <c r="F62" s="3"/>
    </row>
    <row r="63" spans="1:6" s="25" customFormat="1">
      <c r="A63" s="48"/>
      <c r="C63" s="3"/>
      <c r="D63" s="3"/>
      <c r="E63" s="3"/>
      <c r="F63" s="3"/>
    </row>
    <row r="64" spans="1:6" s="25" customFormat="1">
      <c r="A64" s="48"/>
      <c r="C64" s="3"/>
      <c r="D64" s="3"/>
      <c r="E64" s="3"/>
      <c r="F64" s="3"/>
    </row>
    <row r="65" spans="1:6" s="25" customFormat="1">
      <c r="A65" s="48"/>
      <c r="C65" s="3"/>
      <c r="D65" s="3"/>
      <c r="E65" s="3"/>
      <c r="F65" s="3"/>
    </row>
    <row r="66" spans="1:6" s="25" customFormat="1">
      <c r="A66" s="48"/>
      <c r="C66" s="3"/>
      <c r="D66" s="3"/>
      <c r="E66" s="3"/>
      <c r="F66" s="3"/>
    </row>
    <row r="67" spans="1:6" s="25" customFormat="1">
      <c r="A67" s="48"/>
      <c r="C67" s="3"/>
      <c r="D67" s="3"/>
      <c r="E67" s="3"/>
      <c r="F67" s="3"/>
    </row>
    <row r="68" spans="1:6" s="25" customFormat="1">
      <c r="A68" s="48"/>
      <c r="C68" s="3"/>
      <c r="D68" s="3"/>
      <c r="E68" s="3"/>
      <c r="F68" s="3"/>
    </row>
    <row r="69" spans="1:6" s="25" customFormat="1">
      <c r="A69" s="48"/>
      <c r="C69" s="3"/>
      <c r="D69" s="3"/>
      <c r="E69" s="3"/>
      <c r="F69" s="3"/>
    </row>
    <row r="70" spans="1:6" s="25" customFormat="1">
      <c r="A70" s="48"/>
      <c r="C70" s="3"/>
      <c r="D70" s="3"/>
      <c r="E70" s="3"/>
      <c r="F70" s="3"/>
    </row>
    <row r="71" spans="1:6" s="25" customFormat="1">
      <c r="A71" s="48"/>
      <c r="C71" s="3"/>
      <c r="D71" s="3"/>
      <c r="E71" s="3"/>
      <c r="F71" s="3"/>
    </row>
    <row r="72" spans="1:6" s="25" customFormat="1">
      <c r="A72" s="48"/>
      <c r="C72" s="3"/>
      <c r="D72" s="3"/>
      <c r="E72" s="3"/>
      <c r="F72" s="3"/>
    </row>
    <row r="73" spans="1:6" s="25" customFormat="1">
      <c r="A73" s="48"/>
      <c r="C73" s="3"/>
      <c r="D73" s="3"/>
      <c r="E73" s="3"/>
      <c r="F73" s="3"/>
    </row>
    <row r="74" spans="1:6" s="25" customFormat="1">
      <c r="A74" s="48"/>
      <c r="C74" s="3"/>
      <c r="D74" s="3"/>
      <c r="E74" s="3"/>
      <c r="F74" s="3"/>
    </row>
    <row r="75" spans="1:6" s="25" customFormat="1">
      <c r="A75" s="48"/>
      <c r="C75" s="3"/>
      <c r="D75" s="3"/>
      <c r="E75" s="3"/>
      <c r="F75" s="3"/>
    </row>
    <row r="76" spans="1:6" s="25" customFormat="1">
      <c r="A76" s="48"/>
      <c r="C76" s="3"/>
      <c r="D76" s="3"/>
      <c r="E76" s="3"/>
      <c r="F76" s="3"/>
    </row>
    <row r="77" spans="1:6" s="25" customFormat="1">
      <c r="A77" s="48"/>
      <c r="C77" s="3"/>
      <c r="D77" s="3"/>
      <c r="E77" s="3"/>
      <c r="F77" s="3"/>
    </row>
    <row r="78" spans="1:6" s="25" customFormat="1">
      <c r="A78" s="48"/>
      <c r="C78" s="3"/>
      <c r="D78" s="3"/>
      <c r="E78" s="3"/>
      <c r="F78" s="3"/>
    </row>
    <row r="79" spans="1:6" s="25" customFormat="1">
      <c r="A79" s="48"/>
      <c r="C79" s="3"/>
      <c r="D79" s="3"/>
      <c r="E79" s="3"/>
      <c r="F79" s="3"/>
    </row>
    <row r="80" spans="1:6" s="25" customFormat="1">
      <c r="A80" s="48"/>
      <c r="C80" s="3"/>
      <c r="D80" s="3"/>
      <c r="E80" s="3"/>
      <c r="F80" s="3"/>
    </row>
    <row r="81" spans="1:6" s="25" customFormat="1">
      <c r="A81" s="48"/>
      <c r="C81" s="3"/>
      <c r="D81" s="3"/>
      <c r="E81" s="3"/>
      <c r="F81" s="3"/>
    </row>
    <row r="82" spans="1:6" s="25" customFormat="1">
      <c r="A82" s="48"/>
      <c r="C82" s="3"/>
      <c r="D82" s="3"/>
      <c r="E82" s="3"/>
      <c r="F82" s="3"/>
    </row>
    <row r="83" spans="1:6" s="25" customFormat="1">
      <c r="A83" s="48"/>
      <c r="C83" s="3"/>
      <c r="D83" s="3"/>
      <c r="E83" s="3"/>
      <c r="F83" s="3"/>
    </row>
    <row r="84" spans="1:6" s="25" customFormat="1">
      <c r="A84" s="48"/>
      <c r="C84" s="3"/>
      <c r="D84" s="3"/>
      <c r="E84" s="3"/>
      <c r="F84" s="3"/>
    </row>
    <row r="85" spans="1:6" s="25" customFormat="1">
      <c r="A85" s="48"/>
      <c r="C85" s="3"/>
      <c r="D85" s="3"/>
      <c r="E85" s="3"/>
      <c r="F85" s="3"/>
    </row>
    <row r="86" spans="1:6" s="25" customFormat="1">
      <c r="A86" s="48"/>
      <c r="C86" s="3"/>
      <c r="D86" s="3"/>
      <c r="E86" s="3"/>
      <c r="F86" s="3"/>
    </row>
    <row r="87" spans="1:6" s="25" customFormat="1">
      <c r="A87" s="48"/>
      <c r="C87" s="3"/>
      <c r="D87" s="3"/>
      <c r="E87" s="3"/>
      <c r="F87" s="3"/>
    </row>
    <row r="88" spans="1:6" s="25" customFormat="1">
      <c r="A88" s="48"/>
      <c r="C88" s="3"/>
      <c r="D88" s="3"/>
      <c r="E88" s="3"/>
      <c r="F88" s="3"/>
    </row>
    <row r="89" spans="1:6" s="25" customFormat="1">
      <c r="A89" s="48"/>
      <c r="C89" s="3"/>
      <c r="D89" s="3"/>
      <c r="E89" s="3"/>
      <c r="F89" s="3"/>
    </row>
    <row r="90" spans="1:6" s="25" customFormat="1">
      <c r="A90" s="48"/>
      <c r="C90" s="3"/>
      <c r="D90" s="3"/>
      <c r="E90" s="3"/>
      <c r="F90" s="3"/>
    </row>
    <row r="91" spans="1:6" s="25" customFormat="1">
      <c r="A91" s="48"/>
      <c r="C91" s="3"/>
      <c r="D91" s="3"/>
      <c r="E91" s="3"/>
      <c r="F91" s="3"/>
    </row>
    <row r="92" spans="1:6" s="25" customFormat="1">
      <c r="A92" s="48"/>
      <c r="C92" s="3"/>
      <c r="D92" s="3"/>
      <c r="E92" s="3"/>
      <c r="F92" s="3"/>
    </row>
    <row r="93" spans="1:6" s="25" customFormat="1">
      <c r="A93" s="48"/>
      <c r="C93" s="3"/>
      <c r="D93" s="3"/>
      <c r="E93" s="3"/>
      <c r="F93" s="3"/>
    </row>
    <row r="94" spans="1:6" s="25" customFormat="1">
      <c r="A94" s="48"/>
      <c r="C94" s="3"/>
      <c r="D94" s="3"/>
      <c r="E94" s="3"/>
      <c r="F94" s="3"/>
    </row>
    <row r="95" spans="1:6" s="25" customFormat="1">
      <c r="A95" s="48"/>
      <c r="C95" s="3"/>
      <c r="D95" s="3"/>
      <c r="E95" s="3"/>
      <c r="F95" s="3"/>
    </row>
    <row r="96" spans="1:6" s="25" customFormat="1">
      <c r="A96" s="48"/>
      <c r="C96" s="3"/>
      <c r="D96" s="3"/>
      <c r="E96" s="3"/>
      <c r="F96" s="3"/>
    </row>
    <row r="97" spans="1:6" s="25" customFormat="1">
      <c r="A97" s="48"/>
      <c r="C97" s="3"/>
      <c r="D97" s="3"/>
      <c r="E97" s="3"/>
      <c r="F97" s="3"/>
    </row>
    <row r="98" spans="1:6" s="25" customFormat="1">
      <c r="A98" s="48"/>
      <c r="C98" s="3"/>
      <c r="D98" s="3"/>
      <c r="E98" s="3"/>
      <c r="F98" s="3"/>
    </row>
    <row r="99" spans="1:6" s="25" customFormat="1">
      <c r="A99" s="48"/>
      <c r="C99" s="3"/>
      <c r="D99" s="3"/>
      <c r="E99" s="3"/>
      <c r="F99" s="3"/>
    </row>
    <row r="100" spans="1:6" s="25" customFormat="1">
      <c r="A100" s="48"/>
      <c r="C100" s="3"/>
      <c r="D100" s="3"/>
      <c r="E100" s="3"/>
      <c r="F100" s="3"/>
    </row>
    <row r="101" spans="1:6" s="25" customFormat="1">
      <c r="A101" s="48"/>
      <c r="C101" s="3"/>
      <c r="D101" s="3"/>
      <c r="E101" s="3"/>
      <c r="F101" s="3"/>
    </row>
    <row r="102" spans="1:6" s="25" customFormat="1">
      <c r="A102" s="48"/>
      <c r="C102" s="3"/>
      <c r="D102" s="3"/>
      <c r="E102" s="3"/>
      <c r="F102" s="3"/>
    </row>
    <row r="103" spans="1:6" s="25" customFormat="1">
      <c r="A103" s="48"/>
      <c r="C103" s="3"/>
      <c r="D103" s="3"/>
      <c r="E103" s="3"/>
      <c r="F103" s="3"/>
    </row>
    <row r="104" spans="1:6" s="25" customFormat="1">
      <c r="A104" s="48"/>
      <c r="C104" s="3"/>
      <c r="D104" s="3"/>
      <c r="E104" s="3"/>
      <c r="F104" s="3"/>
    </row>
    <row r="105" spans="1:6" s="25" customFormat="1">
      <c r="A105" s="48"/>
      <c r="C105" s="3"/>
      <c r="D105" s="3"/>
      <c r="E105" s="3"/>
      <c r="F105" s="3"/>
    </row>
    <row r="106" spans="1:6" s="25" customFormat="1">
      <c r="A106" s="48"/>
      <c r="C106" s="3"/>
      <c r="D106" s="3"/>
      <c r="E106" s="3"/>
      <c r="F106" s="3"/>
    </row>
    <row r="107" spans="1:6" s="25" customFormat="1">
      <c r="A107" s="48"/>
      <c r="C107" s="3"/>
      <c r="D107" s="3"/>
      <c r="E107" s="3"/>
      <c r="F107" s="3"/>
    </row>
    <row r="108" spans="1:6" s="25" customFormat="1">
      <c r="A108" s="48"/>
      <c r="C108" s="3"/>
      <c r="D108" s="3"/>
      <c r="E108" s="3"/>
      <c r="F108" s="3"/>
    </row>
    <row r="109" spans="1:6" s="25" customFormat="1">
      <c r="A109" s="48"/>
      <c r="C109" s="3"/>
      <c r="D109" s="3"/>
      <c r="E109" s="3"/>
      <c r="F109" s="3"/>
    </row>
    <row r="110" spans="1:6" s="25" customFormat="1">
      <c r="A110" s="48"/>
      <c r="C110" s="3"/>
      <c r="D110" s="3"/>
      <c r="E110" s="3"/>
      <c r="F110" s="3"/>
    </row>
    <row r="111" spans="1:6" s="25" customFormat="1">
      <c r="A111" s="48"/>
      <c r="C111" s="3"/>
      <c r="D111" s="3"/>
      <c r="E111" s="3"/>
      <c r="F111" s="3"/>
    </row>
    <row r="112" spans="1:6" s="25" customFormat="1">
      <c r="A112" s="48"/>
      <c r="C112" s="3"/>
      <c r="D112" s="3"/>
      <c r="E112" s="3"/>
      <c r="F112" s="3"/>
    </row>
    <row r="113" spans="1:6" s="25" customFormat="1">
      <c r="A113" s="48"/>
      <c r="C113" s="3"/>
      <c r="D113" s="3"/>
      <c r="E113" s="3"/>
      <c r="F113" s="3"/>
    </row>
    <row r="114" spans="1:6" s="25" customFormat="1">
      <c r="A114" s="48"/>
      <c r="C114" s="3"/>
      <c r="D114" s="3"/>
      <c r="E114" s="3"/>
      <c r="F114" s="3"/>
    </row>
    <row r="115" spans="1:6" s="25" customFormat="1">
      <c r="A115" s="48"/>
      <c r="C115" s="3"/>
      <c r="D115" s="3"/>
      <c r="E115" s="3"/>
      <c r="F115" s="3"/>
    </row>
    <row r="116" spans="1:6" s="25" customFormat="1">
      <c r="A116" s="48"/>
      <c r="C116" s="3"/>
      <c r="D116" s="3"/>
      <c r="E116" s="3"/>
      <c r="F116" s="3"/>
    </row>
    <row r="117" spans="1:6" s="25" customFormat="1">
      <c r="A117" s="48"/>
      <c r="C117" s="3"/>
      <c r="D117" s="3"/>
      <c r="E117" s="3"/>
      <c r="F117" s="3"/>
    </row>
    <row r="118" spans="1:6" s="25" customFormat="1">
      <c r="A118" s="48"/>
      <c r="C118" s="3"/>
      <c r="D118" s="3"/>
      <c r="E118" s="3"/>
      <c r="F118" s="3"/>
    </row>
    <row r="119" spans="1:6" s="25" customFormat="1">
      <c r="A119" s="48"/>
      <c r="C119" s="3"/>
      <c r="D119" s="3"/>
      <c r="E119" s="3"/>
      <c r="F119" s="3"/>
    </row>
    <row r="120" spans="1:6" s="25" customFormat="1">
      <c r="A120" s="48"/>
      <c r="C120" s="3"/>
      <c r="D120" s="3"/>
      <c r="E120" s="3"/>
      <c r="F120" s="3"/>
    </row>
    <row r="121" spans="1:6" s="25" customFormat="1">
      <c r="A121" s="48"/>
      <c r="C121" s="3"/>
      <c r="D121" s="3"/>
      <c r="E121" s="3"/>
      <c r="F121" s="3"/>
    </row>
    <row r="122" spans="1:6" s="25" customFormat="1">
      <c r="A122" s="48"/>
      <c r="C122" s="3"/>
      <c r="D122" s="3"/>
      <c r="E122" s="3"/>
      <c r="F122" s="3"/>
    </row>
    <row r="123" spans="1:6" s="25" customFormat="1">
      <c r="A123" s="48"/>
      <c r="C123" s="3"/>
      <c r="D123" s="3"/>
      <c r="E123" s="3"/>
      <c r="F123" s="3"/>
    </row>
    <row r="124" spans="1:6" s="25" customFormat="1">
      <c r="A124" s="48"/>
      <c r="C124" s="3"/>
      <c r="D124" s="3"/>
      <c r="E124" s="3"/>
      <c r="F124" s="3"/>
    </row>
    <row r="125" spans="1:6" s="25" customFormat="1">
      <c r="A125" s="48"/>
      <c r="C125" s="3"/>
      <c r="D125" s="3"/>
      <c r="E125" s="3"/>
      <c r="F125" s="3"/>
    </row>
    <row r="126" spans="1:6" s="25" customFormat="1">
      <c r="A126" s="48"/>
      <c r="C126" s="3"/>
      <c r="D126" s="3"/>
      <c r="E126" s="3"/>
      <c r="F126" s="3"/>
    </row>
    <row r="127" spans="1:6" s="25" customFormat="1">
      <c r="A127" s="48"/>
      <c r="C127" s="3"/>
      <c r="D127" s="3"/>
      <c r="E127" s="3"/>
      <c r="F127" s="3"/>
    </row>
    <row r="128" spans="1:6" s="25" customFormat="1">
      <c r="A128" s="48"/>
      <c r="C128" s="3"/>
      <c r="D128" s="3"/>
      <c r="E128" s="3"/>
      <c r="F128" s="3"/>
    </row>
    <row r="129" spans="1:6" s="25" customFormat="1">
      <c r="A129" s="48"/>
      <c r="C129" s="3"/>
      <c r="D129" s="3"/>
      <c r="E129" s="3"/>
      <c r="F129" s="3"/>
    </row>
    <row r="130" spans="1:6" s="25" customFormat="1">
      <c r="A130" s="48"/>
      <c r="C130" s="3"/>
      <c r="D130" s="3"/>
      <c r="E130" s="3"/>
      <c r="F130" s="3"/>
    </row>
    <row r="131" spans="1:6" s="25" customFormat="1">
      <c r="A131" s="48"/>
      <c r="C131" s="3"/>
      <c r="D131" s="3"/>
      <c r="E131" s="3"/>
      <c r="F131" s="3"/>
    </row>
    <row r="132" spans="1:6" s="25" customFormat="1">
      <c r="A132" s="48"/>
      <c r="C132" s="3"/>
      <c r="D132" s="3"/>
      <c r="E132" s="3"/>
      <c r="F132" s="3"/>
    </row>
    <row r="133" spans="1:6" s="25" customFormat="1">
      <c r="A133" s="48"/>
      <c r="C133" s="3"/>
      <c r="D133" s="3"/>
      <c r="E133" s="3"/>
      <c r="F133" s="3"/>
    </row>
    <row r="134" spans="1:6" s="25" customFormat="1">
      <c r="A134" s="48"/>
      <c r="C134" s="3"/>
      <c r="D134" s="3"/>
      <c r="E134" s="3"/>
      <c r="F134" s="3"/>
    </row>
    <row r="135" spans="1:6" s="25" customFormat="1">
      <c r="A135" s="48"/>
      <c r="C135" s="3"/>
      <c r="D135" s="3"/>
      <c r="E135" s="3"/>
      <c r="F135" s="3"/>
    </row>
    <row r="136" spans="1:6" s="25" customFormat="1">
      <c r="A136" s="48"/>
      <c r="C136" s="3"/>
      <c r="D136" s="3"/>
      <c r="E136" s="3"/>
      <c r="F136" s="3"/>
    </row>
    <row r="137" spans="1:6" s="25" customFormat="1">
      <c r="A137" s="48"/>
      <c r="C137" s="3"/>
      <c r="D137" s="3"/>
      <c r="E137" s="3"/>
      <c r="F137" s="3"/>
    </row>
    <row r="138" spans="1:6" s="25" customFormat="1">
      <c r="A138" s="48"/>
      <c r="C138" s="3"/>
      <c r="D138" s="3"/>
      <c r="E138" s="3"/>
      <c r="F138" s="3"/>
    </row>
    <row r="139" spans="1:6" s="25" customFormat="1">
      <c r="A139" s="48"/>
      <c r="C139" s="3"/>
      <c r="D139" s="3"/>
      <c r="E139" s="3"/>
      <c r="F139" s="3"/>
    </row>
    <row r="140" spans="1:6" s="25" customFormat="1">
      <c r="A140" s="48"/>
      <c r="C140" s="3"/>
      <c r="D140" s="3"/>
      <c r="E140" s="3"/>
      <c r="F140" s="3"/>
    </row>
    <row r="141" spans="1:6" s="25" customFormat="1">
      <c r="A141" s="48"/>
      <c r="C141" s="3"/>
      <c r="D141" s="3"/>
      <c r="E141" s="3"/>
      <c r="F141" s="3"/>
    </row>
    <row r="142" spans="1:6" s="25" customFormat="1">
      <c r="A142" s="48"/>
      <c r="C142" s="3"/>
      <c r="D142" s="3"/>
      <c r="E142" s="3"/>
      <c r="F142" s="3"/>
    </row>
    <row r="143" spans="1:6" s="25" customFormat="1">
      <c r="A143" s="48"/>
      <c r="C143" s="3"/>
      <c r="D143" s="3"/>
      <c r="E143" s="3"/>
      <c r="F143" s="3"/>
    </row>
    <row r="144" spans="1:6" s="25" customFormat="1">
      <c r="A144" s="48"/>
      <c r="C144" s="3"/>
      <c r="D144" s="3"/>
      <c r="E144" s="3"/>
      <c r="F144" s="3"/>
    </row>
    <row r="145" spans="1:6" s="25" customFormat="1">
      <c r="A145" s="48"/>
      <c r="C145" s="3"/>
      <c r="D145" s="3"/>
      <c r="E145" s="3"/>
      <c r="F145" s="3"/>
    </row>
    <row r="146" spans="1:6" s="25" customFormat="1">
      <c r="A146" s="48"/>
      <c r="C146" s="3"/>
      <c r="D146" s="3"/>
      <c r="E146" s="3"/>
      <c r="F146" s="3"/>
    </row>
    <row r="147" spans="1:6" s="25" customFormat="1">
      <c r="A147" s="48"/>
      <c r="C147" s="3"/>
      <c r="D147" s="3"/>
      <c r="E147" s="3"/>
      <c r="F147" s="3"/>
    </row>
    <row r="148" spans="1:6" s="25" customFormat="1">
      <c r="A148" s="48"/>
      <c r="C148" s="3"/>
      <c r="D148" s="3"/>
      <c r="E148" s="3"/>
      <c r="F148" s="3"/>
    </row>
    <row r="149" spans="1:6" s="25" customFormat="1">
      <c r="A149" s="48"/>
      <c r="C149" s="3"/>
      <c r="D149" s="3"/>
      <c r="E149" s="3"/>
      <c r="F149" s="3"/>
    </row>
    <row r="150" spans="1:6" s="25" customFormat="1">
      <c r="A150" s="48"/>
      <c r="C150" s="3"/>
      <c r="D150" s="3"/>
      <c r="E150" s="3"/>
      <c r="F150" s="3"/>
    </row>
    <row r="151" spans="1:6" s="25" customFormat="1">
      <c r="A151" s="48"/>
      <c r="C151" s="3"/>
      <c r="D151" s="3"/>
      <c r="E151" s="3"/>
      <c r="F151" s="3"/>
    </row>
    <row r="152" spans="1:6" s="25" customFormat="1">
      <c r="A152" s="48"/>
      <c r="C152" s="3"/>
      <c r="D152" s="3"/>
      <c r="E152" s="3"/>
      <c r="F152" s="3"/>
    </row>
    <row r="153" spans="1:6" s="25" customFormat="1">
      <c r="A153" s="48"/>
      <c r="C153" s="3"/>
      <c r="D153" s="3"/>
      <c r="E153" s="3"/>
      <c r="F153" s="3"/>
    </row>
    <row r="154" spans="1:6" s="25" customFormat="1">
      <c r="A154" s="48"/>
      <c r="C154" s="3"/>
      <c r="D154" s="3"/>
      <c r="E154" s="3"/>
      <c r="F154" s="3"/>
    </row>
    <row r="155" spans="1:6" s="25" customFormat="1">
      <c r="A155" s="48"/>
      <c r="C155" s="3"/>
      <c r="D155" s="3"/>
      <c r="E155" s="3"/>
      <c r="F155" s="3"/>
    </row>
    <row r="156" spans="1:6" s="25" customFormat="1">
      <c r="A156" s="48"/>
      <c r="C156" s="3"/>
      <c r="D156" s="3"/>
      <c r="E156" s="3"/>
      <c r="F156" s="3"/>
    </row>
    <row r="157" spans="1:6" s="25" customFormat="1">
      <c r="A157" s="48"/>
      <c r="C157" s="3"/>
      <c r="D157" s="3"/>
      <c r="E157" s="3"/>
      <c r="F157" s="3"/>
    </row>
    <row r="158" spans="1:6" s="25" customFormat="1">
      <c r="A158" s="48"/>
      <c r="C158" s="3"/>
      <c r="D158" s="3"/>
      <c r="E158" s="3"/>
      <c r="F158" s="3"/>
    </row>
    <row r="159" spans="1:6" s="25" customFormat="1">
      <c r="A159" s="48"/>
      <c r="C159" s="3"/>
      <c r="D159" s="3"/>
      <c r="E159" s="3"/>
      <c r="F159" s="3"/>
    </row>
    <row r="160" spans="1:6" s="25" customFormat="1">
      <c r="A160" s="48"/>
      <c r="C160" s="3"/>
      <c r="D160" s="3"/>
      <c r="E160" s="3"/>
      <c r="F160" s="3"/>
    </row>
    <row r="161" spans="1:6" s="25" customFormat="1">
      <c r="A161" s="48"/>
      <c r="C161" s="3"/>
      <c r="D161" s="3"/>
      <c r="E161" s="3"/>
      <c r="F161" s="3"/>
    </row>
    <row r="162" spans="1:6" s="25" customFormat="1">
      <c r="A162" s="48"/>
      <c r="C162" s="3"/>
      <c r="D162" s="3"/>
      <c r="E162" s="3"/>
      <c r="F162" s="3"/>
    </row>
    <row r="163" spans="1:6" s="25" customFormat="1">
      <c r="A163" s="48"/>
      <c r="C163" s="3"/>
      <c r="D163" s="3"/>
      <c r="E163" s="3"/>
      <c r="F163" s="3"/>
    </row>
    <row r="164" spans="1:6" s="25" customFormat="1">
      <c r="A164" s="48"/>
      <c r="C164" s="3"/>
      <c r="D164" s="3"/>
      <c r="E164" s="3"/>
      <c r="F164" s="3"/>
    </row>
    <row r="165" spans="1:6" s="25" customFormat="1">
      <c r="A165" s="48"/>
      <c r="C165" s="3"/>
      <c r="D165" s="3"/>
      <c r="E165" s="3"/>
      <c r="F165" s="3"/>
    </row>
    <row r="166" spans="1:6" s="25" customFormat="1">
      <c r="A166" s="48"/>
      <c r="C166" s="3"/>
      <c r="D166" s="3"/>
      <c r="E166" s="3"/>
      <c r="F166" s="3"/>
    </row>
    <row r="167" spans="1:6" s="25" customFormat="1">
      <c r="A167" s="48"/>
      <c r="C167" s="3"/>
      <c r="D167" s="3"/>
      <c r="E167" s="3"/>
      <c r="F167" s="3"/>
    </row>
    <row r="168" spans="1:6" s="25" customFormat="1">
      <c r="A168" s="48"/>
      <c r="C168" s="3"/>
      <c r="D168" s="3"/>
      <c r="E168" s="3"/>
      <c r="F168" s="3"/>
    </row>
    <row r="169" spans="1:6" s="25" customFormat="1">
      <c r="A169" s="48"/>
      <c r="C169" s="3"/>
      <c r="D169" s="3"/>
      <c r="E169" s="3"/>
      <c r="F169" s="3"/>
    </row>
    <row r="170" spans="1:6" s="25" customFormat="1">
      <c r="A170" s="48"/>
      <c r="C170" s="3"/>
      <c r="D170" s="3"/>
      <c r="E170" s="3"/>
      <c r="F170" s="3"/>
    </row>
    <row r="171" spans="1:6" s="25" customFormat="1">
      <c r="A171" s="48"/>
      <c r="C171" s="3"/>
      <c r="D171" s="3"/>
      <c r="E171" s="3"/>
      <c r="F171" s="3"/>
    </row>
    <row r="172" spans="1:6" s="25" customFormat="1">
      <c r="A172" s="48"/>
      <c r="C172" s="3"/>
      <c r="D172" s="3"/>
      <c r="E172" s="3"/>
      <c r="F172" s="3"/>
    </row>
    <row r="173" spans="1:6" s="25" customFormat="1">
      <c r="A173" s="48"/>
      <c r="C173" s="3"/>
      <c r="D173" s="3"/>
      <c r="E173" s="3"/>
      <c r="F173" s="3"/>
    </row>
    <row r="174" spans="1:6" s="25" customFormat="1">
      <c r="A174" s="48"/>
      <c r="C174" s="3"/>
      <c r="D174" s="3"/>
      <c r="E174" s="3"/>
      <c r="F174" s="3"/>
    </row>
    <row r="175" spans="1:6" s="25" customFormat="1">
      <c r="A175" s="48"/>
      <c r="C175" s="3"/>
      <c r="D175" s="3"/>
      <c r="E175" s="3"/>
      <c r="F175" s="3"/>
    </row>
    <row r="176" spans="1:6" s="25" customFormat="1">
      <c r="A176" s="48"/>
      <c r="C176" s="3"/>
      <c r="D176" s="3"/>
      <c r="E176" s="3"/>
      <c r="F176" s="3"/>
    </row>
    <row r="177" spans="1:6" s="25" customFormat="1">
      <c r="A177" s="48"/>
      <c r="C177" s="3"/>
      <c r="D177" s="3"/>
      <c r="E177" s="3"/>
      <c r="F177" s="3"/>
    </row>
    <row r="178" spans="1:6" s="25" customFormat="1">
      <c r="A178" s="48"/>
      <c r="C178" s="3"/>
      <c r="D178" s="3"/>
      <c r="E178" s="3"/>
      <c r="F178" s="3"/>
    </row>
    <row r="179" spans="1:6" s="25" customFormat="1">
      <c r="A179" s="48"/>
      <c r="C179" s="3"/>
      <c r="D179" s="3"/>
      <c r="E179" s="3"/>
      <c r="F179" s="3"/>
    </row>
    <row r="180" spans="1:6" s="25" customFormat="1">
      <c r="A180" s="48"/>
      <c r="C180" s="3"/>
      <c r="D180" s="3"/>
      <c r="E180" s="3"/>
      <c r="F180" s="3"/>
    </row>
    <row r="181" spans="1:6" s="25" customFormat="1">
      <c r="A181" s="48"/>
      <c r="C181" s="3"/>
      <c r="D181" s="3"/>
      <c r="E181" s="3"/>
      <c r="F181" s="3"/>
    </row>
    <row r="182" spans="1:6" s="25" customFormat="1">
      <c r="A182" s="48"/>
      <c r="C182" s="3"/>
      <c r="D182" s="3"/>
      <c r="E182" s="3"/>
      <c r="F182" s="3"/>
    </row>
    <row r="183" spans="1:6" s="25" customFormat="1">
      <c r="A183" s="48"/>
      <c r="C183" s="3"/>
      <c r="D183" s="3"/>
      <c r="E183" s="3"/>
      <c r="F183" s="3"/>
    </row>
    <row r="184" spans="1:6" s="25" customFormat="1">
      <c r="A184" s="48"/>
      <c r="C184" s="3"/>
      <c r="D184" s="3"/>
      <c r="E184" s="3"/>
      <c r="F184" s="3"/>
    </row>
    <row r="185" spans="1:6" s="25" customFormat="1">
      <c r="A185" s="48"/>
      <c r="C185" s="3"/>
      <c r="D185" s="3"/>
      <c r="E185" s="3"/>
      <c r="F185" s="3"/>
    </row>
    <row r="186" spans="1:6" s="25" customFormat="1">
      <c r="A186" s="48"/>
      <c r="C186" s="3"/>
      <c r="D186" s="3"/>
      <c r="E186" s="3"/>
      <c r="F186" s="3"/>
    </row>
    <row r="187" spans="1:6" s="25" customFormat="1">
      <c r="A187" s="48"/>
      <c r="C187" s="3"/>
      <c r="D187" s="3"/>
      <c r="E187" s="3"/>
      <c r="F187" s="3"/>
    </row>
    <row r="188" spans="1:6" s="25" customFormat="1">
      <c r="A188" s="48"/>
      <c r="C188" s="3"/>
      <c r="D188" s="3"/>
      <c r="E188" s="3"/>
      <c r="F188" s="3"/>
    </row>
    <row r="189" spans="1:6" s="25" customFormat="1">
      <c r="A189" s="48"/>
      <c r="C189" s="3"/>
      <c r="D189" s="3"/>
      <c r="E189" s="3"/>
      <c r="F189" s="3"/>
    </row>
    <row r="190" spans="1:6" s="25" customFormat="1">
      <c r="A190" s="48"/>
      <c r="C190" s="3"/>
      <c r="D190" s="3"/>
      <c r="E190" s="3"/>
      <c r="F190" s="3"/>
    </row>
    <row r="191" spans="1:6" s="25" customFormat="1">
      <c r="A191" s="48"/>
      <c r="C191" s="3"/>
      <c r="D191" s="3"/>
      <c r="E191" s="3"/>
      <c r="F191" s="3"/>
    </row>
    <row r="192" spans="1:6" s="25" customFormat="1">
      <c r="A192" s="48"/>
      <c r="C192" s="3"/>
      <c r="D192" s="3"/>
      <c r="E192" s="3"/>
      <c r="F192" s="3"/>
    </row>
    <row r="193" spans="1:6" s="25" customFormat="1">
      <c r="A193" s="48"/>
      <c r="C193" s="3"/>
      <c r="D193" s="3"/>
      <c r="E193" s="3"/>
      <c r="F193" s="3"/>
    </row>
    <row r="194" spans="1:6" s="25" customFormat="1">
      <c r="A194" s="48"/>
      <c r="C194" s="3"/>
      <c r="D194" s="3"/>
      <c r="E194" s="3"/>
      <c r="F194" s="3"/>
    </row>
    <row r="195" spans="1:6" s="25" customFormat="1">
      <c r="A195" s="48"/>
      <c r="C195" s="3"/>
      <c r="D195" s="3"/>
      <c r="E195" s="3"/>
      <c r="F195" s="3"/>
    </row>
    <row r="196" spans="1:6" s="25" customFormat="1">
      <c r="A196" s="48"/>
      <c r="C196" s="3"/>
      <c r="D196" s="3"/>
      <c r="E196" s="3"/>
      <c r="F196" s="3"/>
    </row>
    <row r="197" spans="1:6" s="25" customFormat="1">
      <c r="A197" s="48"/>
      <c r="C197" s="3"/>
      <c r="D197" s="3"/>
      <c r="E197" s="3"/>
      <c r="F197" s="3"/>
    </row>
    <row r="198" spans="1:6" s="25" customFormat="1">
      <c r="A198" s="48"/>
      <c r="C198" s="3"/>
      <c r="D198" s="3"/>
      <c r="E198" s="3"/>
      <c r="F198" s="3"/>
    </row>
    <row r="199" spans="1:6" s="25" customFormat="1">
      <c r="A199" s="48"/>
      <c r="C199" s="3"/>
      <c r="D199" s="3"/>
      <c r="E199" s="3"/>
      <c r="F199" s="3"/>
    </row>
    <row r="200" spans="1:6" s="25" customFormat="1">
      <c r="A200" s="48"/>
      <c r="C200" s="3"/>
      <c r="D200" s="3"/>
      <c r="E200" s="3"/>
      <c r="F200" s="3"/>
    </row>
    <row r="201" spans="1:6" s="25" customFormat="1">
      <c r="A201" s="48"/>
      <c r="C201" s="3"/>
      <c r="D201" s="3"/>
      <c r="E201" s="3"/>
      <c r="F201" s="3"/>
    </row>
    <row r="202" spans="1:6" s="25" customFormat="1">
      <c r="A202" s="48"/>
      <c r="C202" s="3"/>
      <c r="D202" s="3"/>
      <c r="E202" s="3"/>
      <c r="F202" s="3"/>
    </row>
    <row r="203" spans="1:6" s="25" customFormat="1">
      <c r="A203" s="48"/>
      <c r="C203" s="3"/>
      <c r="D203" s="3"/>
      <c r="E203" s="3"/>
      <c r="F203" s="3"/>
    </row>
    <row r="204" spans="1:6" s="25" customFormat="1">
      <c r="A204" s="48"/>
      <c r="C204" s="3"/>
      <c r="D204" s="3"/>
      <c r="E204" s="3"/>
      <c r="F204" s="3"/>
    </row>
    <row r="205" spans="1:6" s="25" customFormat="1">
      <c r="A205" s="48"/>
      <c r="C205" s="3"/>
      <c r="D205" s="3"/>
      <c r="E205" s="3"/>
      <c r="F205" s="3"/>
    </row>
    <row r="206" spans="1:6" s="25" customFormat="1">
      <c r="A206" s="48"/>
      <c r="C206" s="3"/>
      <c r="D206" s="3"/>
      <c r="E206" s="3"/>
      <c r="F206" s="3"/>
    </row>
    <row r="207" spans="1:6" s="25" customFormat="1">
      <c r="A207" s="48"/>
      <c r="C207" s="3"/>
      <c r="D207" s="3"/>
      <c r="E207" s="3"/>
      <c r="F207" s="3"/>
    </row>
    <row r="208" spans="1:6" s="25" customFormat="1">
      <c r="A208" s="48"/>
      <c r="C208" s="3"/>
      <c r="D208" s="3"/>
      <c r="E208" s="3"/>
      <c r="F208" s="3"/>
    </row>
    <row r="209" spans="1:6" s="25" customFormat="1">
      <c r="A209" s="48"/>
      <c r="C209" s="3"/>
      <c r="D209" s="3"/>
      <c r="E209" s="3"/>
      <c r="F209" s="3"/>
    </row>
    <row r="210" spans="1:6" s="25" customFormat="1">
      <c r="A210" s="48"/>
      <c r="C210" s="3"/>
      <c r="D210" s="3"/>
      <c r="E210" s="3"/>
      <c r="F210" s="3"/>
    </row>
    <row r="211" spans="1:6" s="25" customFormat="1">
      <c r="A211" s="48"/>
      <c r="C211" s="3"/>
      <c r="D211" s="3"/>
      <c r="E211" s="3"/>
      <c r="F211" s="3"/>
    </row>
    <row r="212" spans="1:6" s="25" customFormat="1">
      <c r="A212" s="48"/>
      <c r="C212" s="3"/>
      <c r="D212" s="3"/>
      <c r="E212" s="3"/>
      <c r="F212" s="3"/>
    </row>
    <row r="213" spans="1:6" s="25" customFormat="1">
      <c r="A213" s="48"/>
      <c r="C213" s="3"/>
      <c r="D213" s="3"/>
      <c r="E213" s="3"/>
      <c r="F213" s="3"/>
    </row>
    <row r="214" spans="1:6" s="25" customFormat="1">
      <c r="A214" s="48"/>
      <c r="C214" s="3"/>
      <c r="D214" s="3"/>
      <c r="E214" s="3"/>
      <c r="F214" s="3"/>
    </row>
    <row r="215" spans="1:6" s="25" customFormat="1">
      <c r="A215" s="48"/>
      <c r="C215" s="3"/>
      <c r="D215" s="3"/>
      <c r="E215" s="3"/>
      <c r="F215" s="3"/>
    </row>
    <row r="216" spans="1:6" s="25" customFormat="1">
      <c r="A216" s="48"/>
      <c r="C216" s="3"/>
      <c r="D216" s="3"/>
      <c r="E216" s="3"/>
      <c r="F216" s="3"/>
    </row>
    <row r="217" spans="1:6" s="25" customFormat="1">
      <c r="A217" s="48"/>
      <c r="C217" s="3"/>
      <c r="D217" s="3"/>
      <c r="E217" s="3"/>
      <c r="F217" s="3"/>
    </row>
    <row r="218" spans="1:6" s="25" customFormat="1">
      <c r="A218" s="48"/>
      <c r="C218" s="3"/>
      <c r="D218" s="3"/>
      <c r="E218" s="3"/>
      <c r="F218" s="3"/>
    </row>
    <row r="219" spans="1:6" s="25" customFormat="1">
      <c r="A219" s="48"/>
      <c r="C219" s="3"/>
      <c r="D219" s="3"/>
      <c r="E219" s="3"/>
      <c r="F219" s="3"/>
    </row>
    <row r="220" spans="1:6" s="25" customFormat="1">
      <c r="A220" s="48"/>
      <c r="C220" s="3"/>
      <c r="D220" s="3"/>
      <c r="E220" s="3"/>
      <c r="F220" s="3"/>
    </row>
    <row r="221" spans="1:6" s="25" customFormat="1">
      <c r="A221" s="48"/>
      <c r="C221" s="3"/>
      <c r="D221" s="3"/>
      <c r="E221" s="3"/>
      <c r="F221" s="3"/>
    </row>
    <row r="222" spans="1:6" s="25" customFormat="1">
      <c r="A222" s="48"/>
      <c r="C222" s="3"/>
      <c r="D222" s="3"/>
      <c r="E222" s="3"/>
      <c r="F222" s="3"/>
    </row>
    <row r="223" spans="1:6" s="25" customFormat="1">
      <c r="A223" s="48"/>
      <c r="C223" s="3"/>
      <c r="D223" s="3"/>
      <c r="E223" s="3"/>
      <c r="F223" s="3"/>
    </row>
  </sheetData>
  <mergeCells count="17">
    <mergeCell ref="E54:F54"/>
    <mergeCell ref="A12:A13"/>
    <mergeCell ref="B12:B13"/>
    <mergeCell ref="C12:F12"/>
    <mergeCell ref="B53:C53"/>
    <mergeCell ref="B54:C54"/>
    <mergeCell ref="A48:F48"/>
    <mergeCell ref="A5:F5"/>
    <mergeCell ref="E53:F53"/>
    <mergeCell ref="A46:F46"/>
    <mergeCell ref="A15:F15"/>
    <mergeCell ref="A39:F39"/>
    <mergeCell ref="A31:F31"/>
    <mergeCell ref="A8:F8"/>
    <mergeCell ref="A7:F7"/>
    <mergeCell ref="A10:F10"/>
    <mergeCell ref="A6:F6"/>
  </mergeCells>
  <phoneticPr fontId="3" type="noConversion"/>
  <pageMargins left="0.78740157480314965" right="0.39370078740157483" top="0.78740157480314965" bottom="0.78740157480314965" header="0.39370078740157483" footer="0.19685039370078741"/>
  <pageSetup paperSize="9" scale="55" orientation="portrait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320"/>
  <sheetViews>
    <sheetView view="pageBreakPreview" topLeftCell="A19" zoomScale="75" zoomScaleNormal="75" zoomScaleSheetLayoutView="50" workbookViewId="0">
      <selection activeCell="D90" sqref="D90"/>
    </sheetView>
  </sheetViews>
  <sheetFormatPr defaultRowHeight="18.75"/>
  <cols>
    <col min="1" max="1" width="74.85546875" style="3" customWidth="1"/>
    <col min="2" max="2" width="13.7109375" style="25" customWidth="1"/>
    <col min="3" max="3" width="12.5703125" style="3" customWidth="1"/>
    <col min="4" max="4" width="13.28515625" style="3" customWidth="1"/>
    <col min="5" max="5" width="14.85546875" style="3" customWidth="1"/>
    <col min="6" max="6" width="17.7109375" style="3" customWidth="1"/>
    <col min="7" max="7" width="19.85546875" style="3" customWidth="1"/>
    <col min="8" max="16384" width="9.140625" style="3"/>
  </cols>
  <sheetData>
    <row r="1" spans="1:8" ht="17.45" customHeight="1"/>
    <row r="2" spans="1:8" hidden="1">
      <c r="A2" s="13"/>
      <c r="B2" s="13"/>
      <c r="C2" s="13"/>
      <c r="D2" s="13"/>
      <c r="E2" s="13"/>
      <c r="F2" s="13"/>
      <c r="G2" s="13"/>
      <c r="H2" s="13"/>
    </row>
    <row r="3" spans="1:8" hidden="1"/>
    <row r="4" spans="1:8">
      <c r="A4" s="254" t="s">
        <v>196</v>
      </c>
      <c r="B4" s="254"/>
      <c r="C4" s="254"/>
      <c r="D4" s="254"/>
      <c r="E4" s="254"/>
      <c r="F4" s="254"/>
      <c r="G4" s="254"/>
    </row>
    <row r="5" spans="1:8">
      <c r="A5" s="40"/>
      <c r="B5" s="51"/>
      <c r="C5" s="40"/>
      <c r="D5" s="40"/>
      <c r="E5" s="40"/>
      <c r="F5" s="40"/>
      <c r="G5" s="40"/>
    </row>
    <row r="6" spans="1:8" ht="36" customHeight="1">
      <c r="A6" s="257" t="s">
        <v>193</v>
      </c>
      <c r="B6" s="256" t="s">
        <v>7</v>
      </c>
      <c r="C6" s="258" t="s">
        <v>271</v>
      </c>
      <c r="D6" s="259"/>
      <c r="E6" s="259"/>
      <c r="F6" s="259"/>
      <c r="G6" s="260"/>
    </row>
    <row r="7" spans="1:8" ht="91.5" customHeight="1">
      <c r="A7" s="257"/>
      <c r="B7" s="256"/>
      <c r="C7" s="61" t="s">
        <v>272</v>
      </c>
      <c r="D7" s="61" t="s">
        <v>273</v>
      </c>
      <c r="E7" s="61" t="s">
        <v>274</v>
      </c>
      <c r="F7" s="61" t="s">
        <v>275</v>
      </c>
      <c r="G7" s="61" t="s">
        <v>276</v>
      </c>
    </row>
    <row r="8" spans="1:8" ht="18" customHeight="1">
      <c r="A8" s="178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</row>
    <row r="9" spans="1:8" s="5" customFormat="1" ht="20.100000000000001" customHeight="1">
      <c r="A9" s="255" t="s">
        <v>237</v>
      </c>
      <c r="B9" s="255"/>
      <c r="C9" s="255"/>
      <c r="D9" s="255"/>
      <c r="E9" s="255"/>
      <c r="F9" s="255"/>
      <c r="G9" s="255"/>
    </row>
    <row r="10" spans="1:8" s="5" customFormat="1" ht="36.75" customHeight="1">
      <c r="A10" s="177" t="s">
        <v>238</v>
      </c>
      <c r="B10" s="180">
        <v>1000</v>
      </c>
      <c r="C10" s="181">
        <v>635</v>
      </c>
      <c r="D10" s="181">
        <v>367</v>
      </c>
      <c r="E10" s="182">
        <f t="shared" ref="E10:E51" si="0">D10-C10</f>
        <v>-268</v>
      </c>
      <c r="F10" s="182">
        <f>(D10/C10)*100</f>
        <v>57.795275590551178</v>
      </c>
      <c r="G10" s="180"/>
    </row>
    <row r="11" spans="1:8" s="5" customFormat="1" ht="20.100000000000001" customHeight="1">
      <c r="A11" s="111" t="s">
        <v>241</v>
      </c>
      <c r="B11" s="102">
        <v>1010</v>
      </c>
      <c r="C11" s="181">
        <v>635</v>
      </c>
      <c r="D11" s="181">
        <v>367</v>
      </c>
      <c r="E11" s="183">
        <f t="shared" si="0"/>
        <v>-268</v>
      </c>
      <c r="F11" s="183">
        <f t="shared" ref="F11:F78" si="1">(D11/C11)*100</f>
        <v>57.795275590551178</v>
      </c>
      <c r="G11" s="177"/>
    </row>
    <row r="12" spans="1:8" s="5" customFormat="1" ht="20.100000000000001" customHeight="1">
      <c r="A12" s="111" t="s">
        <v>242</v>
      </c>
      <c r="B12" s="102">
        <v>1011</v>
      </c>
      <c r="C12" s="180"/>
      <c r="D12" s="180"/>
      <c r="E12" s="183">
        <f t="shared" si="0"/>
        <v>0</v>
      </c>
      <c r="F12" s="183" t="e">
        <f t="shared" si="1"/>
        <v>#DIV/0!</v>
      </c>
      <c r="G12" s="177"/>
    </row>
    <row r="13" spans="1:8" s="5" customFormat="1" ht="20.100000000000001" customHeight="1">
      <c r="A13" s="111" t="s">
        <v>243</v>
      </c>
      <c r="B13" s="102">
        <v>1012</v>
      </c>
      <c r="C13" s="180"/>
      <c r="D13" s="180"/>
      <c r="E13" s="183">
        <f t="shared" si="0"/>
        <v>0</v>
      </c>
      <c r="F13" s="183" t="e">
        <f t="shared" si="1"/>
        <v>#DIV/0!</v>
      </c>
      <c r="G13" s="177"/>
    </row>
    <row r="14" spans="1:8" s="5" customFormat="1" ht="29.45" customHeight="1">
      <c r="A14" s="111" t="s">
        <v>239</v>
      </c>
      <c r="B14" s="102">
        <v>1020</v>
      </c>
      <c r="C14" s="181">
        <v>105.9</v>
      </c>
      <c r="D14" s="181">
        <v>61.2</v>
      </c>
      <c r="E14" s="183">
        <f t="shared" si="0"/>
        <v>-44.7</v>
      </c>
      <c r="F14" s="183">
        <f t="shared" si="1"/>
        <v>57.790368271954677</v>
      </c>
      <c r="G14" s="177"/>
    </row>
    <row r="15" spans="1:8" s="5" customFormat="1" ht="20.100000000000001" customHeight="1">
      <c r="A15" s="111" t="s">
        <v>240</v>
      </c>
      <c r="B15" s="102">
        <v>1030</v>
      </c>
      <c r="C15" s="180"/>
      <c r="D15" s="180"/>
      <c r="E15" s="183">
        <f t="shared" si="0"/>
        <v>0</v>
      </c>
      <c r="F15" s="183" t="e">
        <f t="shared" si="1"/>
        <v>#DIV/0!</v>
      </c>
      <c r="G15" s="177"/>
    </row>
    <row r="16" spans="1:8" s="5" customFormat="1" ht="42" customHeight="1">
      <c r="A16" s="177" t="s">
        <v>88</v>
      </c>
      <c r="B16" s="184">
        <v>1040</v>
      </c>
      <c r="C16" s="194">
        <v>529.1</v>
      </c>
      <c r="D16" s="194">
        <v>305.8</v>
      </c>
      <c r="E16" s="182">
        <f t="shared" si="0"/>
        <v>-223.3</v>
      </c>
      <c r="F16" s="182">
        <f t="shared" si="1"/>
        <v>57.796257796257798</v>
      </c>
      <c r="G16" s="186"/>
    </row>
    <row r="17" spans="1:7" ht="37.5" customHeight="1">
      <c r="A17" s="177" t="s">
        <v>105</v>
      </c>
      <c r="B17" s="184">
        <v>1050</v>
      </c>
      <c r="C17" s="187"/>
      <c r="D17" s="187"/>
      <c r="E17" s="182">
        <f t="shared" si="0"/>
        <v>0</v>
      </c>
      <c r="F17" s="182" t="e">
        <f t="shared" si="1"/>
        <v>#DIV/0!</v>
      </c>
      <c r="G17" s="187"/>
    </row>
    <row r="18" spans="1:7" s="2" customFormat="1" ht="20.100000000000001" customHeight="1">
      <c r="A18" s="110" t="s">
        <v>208</v>
      </c>
      <c r="B18" s="188">
        <v>1051</v>
      </c>
      <c r="C18" s="94"/>
      <c r="D18" s="94"/>
      <c r="E18" s="183">
        <f t="shared" si="0"/>
        <v>0</v>
      </c>
      <c r="F18" s="183" t="e">
        <f t="shared" si="1"/>
        <v>#DIV/0!</v>
      </c>
      <c r="G18" s="94"/>
    </row>
    <row r="19" spans="1:7" s="2" customFormat="1" ht="20.100000000000001" customHeight="1">
      <c r="A19" s="110" t="s">
        <v>51</v>
      </c>
      <c r="B19" s="188">
        <v>1052</v>
      </c>
      <c r="C19" s="94"/>
      <c r="D19" s="94"/>
      <c r="E19" s="183">
        <f t="shared" si="0"/>
        <v>0</v>
      </c>
      <c r="F19" s="183" t="e">
        <f t="shared" si="1"/>
        <v>#DIV/0!</v>
      </c>
      <c r="G19" s="94"/>
    </row>
    <row r="20" spans="1:7" s="2" customFormat="1" ht="20.100000000000001" customHeight="1">
      <c r="A20" s="110" t="s">
        <v>50</v>
      </c>
      <c r="B20" s="188">
        <v>1053</v>
      </c>
      <c r="C20" s="94"/>
      <c r="D20" s="94"/>
      <c r="E20" s="183">
        <f t="shared" si="0"/>
        <v>0</v>
      </c>
      <c r="F20" s="183" t="e">
        <f t="shared" si="1"/>
        <v>#DIV/0!</v>
      </c>
      <c r="G20" s="94"/>
    </row>
    <row r="21" spans="1:7" s="2" customFormat="1" ht="20.100000000000001" customHeight="1">
      <c r="A21" s="110" t="s">
        <v>25</v>
      </c>
      <c r="B21" s="188">
        <v>1054</v>
      </c>
      <c r="C21" s="94"/>
      <c r="D21" s="94"/>
      <c r="E21" s="183">
        <f t="shared" si="0"/>
        <v>0</v>
      </c>
      <c r="F21" s="183" t="e">
        <f t="shared" si="1"/>
        <v>#DIV/0!</v>
      </c>
      <c r="G21" s="94"/>
    </row>
    <row r="22" spans="1:7" s="2" customFormat="1" ht="20.100000000000001" customHeight="1">
      <c r="A22" s="110" t="s">
        <v>26</v>
      </c>
      <c r="B22" s="188">
        <v>1055</v>
      </c>
      <c r="C22" s="94"/>
      <c r="D22" s="94"/>
      <c r="E22" s="183">
        <f t="shared" si="0"/>
        <v>0</v>
      </c>
      <c r="F22" s="183" t="e">
        <f t="shared" si="1"/>
        <v>#DIV/0!</v>
      </c>
      <c r="G22" s="94"/>
    </row>
    <row r="23" spans="1:7" s="2" customFormat="1" ht="38.25" customHeight="1">
      <c r="A23" s="110" t="s">
        <v>188</v>
      </c>
      <c r="B23" s="188">
        <v>1056</v>
      </c>
      <c r="C23" s="94"/>
      <c r="D23" s="94"/>
      <c r="E23" s="183">
        <f t="shared" si="0"/>
        <v>0</v>
      </c>
      <c r="F23" s="183" t="e">
        <f t="shared" si="1"/>
        <v>#DIV/0!</v>
      </c>
      <c r="G23" s="94"/>
    </row>
    <row r="24" spans="1:7" s="2" customFormat="1" ht="20.100000000000001" customHeight="1">
      <c r="A24" s="110" t="s">
        <v>49</v>
      </c>
      <c r="B24" s="188">
        <v>1057</v>
      </c>
      <c r="C24" s="94"/>
      <c r="D24" s="94"/>
      <c r="E24" s="183">
        <f t="shared" si="0"/>
        <v>0</v>
      </c>
      <c r="F24" s="183" t="e">
        <f t="shared" si="1"/>
        <v>#DIV/0!</v>
      </c>
      <c r="G24" s="94"/>
    </row>
    <row r="25" spans="1:7" s="2" customFormat="1" ht="20.100000000000001" customHeight="1">
      <c r="A25" s="110" t="s">
        <v>103</v>
      </c>
      <c r="B25" s="188">
        <v>1058</v>
      </c>
      <c r="C25" s="94"/>
      <c r="D25" s="94"/>
      <c r="E25" s="183">
        <f t="shared" si="0"/>
        <v>0</v>
      </c>
      <c r="F25" s="183" t="e">
        <f t="shared" si="1"/>
        <v>#DIV/0!</v>
      </c>
      <c r="G25" s="94"/>
    </row>
    <row r="26" spans="1:7" s="128" customFormat="1" ht="37.9" customHeight="1">
      <c r="A26" s="189" t="s">
        <v>255</v>
      </c>
      <c r="B26" s="190">
        <v>1060</v>
      </c>
      <c r="C26" s="201">
        <v>529.1</v>
      </c>
      <c r="D26" s="201">
        <v>305.8</v>
      </c>
      <c r="E26" s="192">
        <f t="shared" si="0"/>
        <v>-223.3</v>
      </c>
      <c r="F26" s="192">
        <f t="shared" si="1"/>
        <v>57.796257796257798</v>
      </c>
      <c r="G26" s="191"/>
    </row>
    <row r="27" spans="1:7" ht="20.100000000000001" customHeight="1">
      <c r="A27" s="177" t="s">
        <v>172</v>
      </c>
      <c r="B27" s="184">
        <v>1070</v>
      </c>
      <c r="C27" s="187"/>
      <c r="D27" s="187"/>
      <c r="E27" s="182">
        <f t="shared" si="0"/>
        <v>0</v>
      </c>
      <c r="F27" s="182" t="e">
        <f t="shared" si="1"/>
        <v>#DIV/0!</v>
      </c>
      <c r="G27" s="187"/>
    </row>
    <row r="28" spans="1:7" ht="20.100000000000001" customHeight="1">
      <c r="A28" s="177" t="s">
        <v>179</v>
      </c>
      <c r="B28" s="184">
        <v>1080</v>
      </c>
      <c r="C28" s="185">
        <v>521.79999999999995</v>
      </c>
      <c r="D28" s="194">
        <v>305.8</v>
      </c>
      <c r="E28" s="182">
        <f t="shared" si="0"/>
        <v>-215.99999999999994</v>
      </c>
      <c r="F28" s="182">
        <f t="shared" si="1"/>
        <v>58.604829436565744</v>
      </c>
      <c r="G28" s="186"/>
    </row>
    <row r="29" spans="1:7" ht="25.5" customHeight="1">
      <c r="A29" s="110" t="s">
        <v>87</v>
      </c>
      <c r="B29" s="188">
        <v>1081</v>
      </c>
      <c r="C29" s="94"/>
      <c r="D29" s="193"/>
      <c r="E29" s="183">
        <f t="shared" si="0"/>
        <v>0</v>
      </c>
      <c r="F29" s="183" t="e">
        <f t="shared" si="1"/>
        <v>#DIV/0!</v>
      </c>
      <c r="G29" s="193"/>
    </row>
    <row r="30" spans="1:7" ht="20.100000000000001" customHeight="1">
      <c r="A30" s="110" t="s">
        <v>168</v>
      </c>
      <c r="B30" s="188">
        <v>1082</v>
      </c>
      <c r="C30" s="94"/>
      <c r="D30" s="193"/>
      <c r="E30" s="183">
        <f t="shared" si="0"/>
        <v>0</v>
      </c>
      <c r="F30" s="183" t="e">
        <f t="shared" si="1"/>
        <v>#DIV/0!</v>
      </c>
      <c r="G30" s="193"/>
    </row>
    <row r="31" spans="1:7" ht="20.100000000000001" customHeight="1">
      <c r="A31" s="110" t="s">
        <v>48</v>
      </c>
      <c r="B31" s="188">
        <v>1083</v>
      </c>
      <c r="C31" s="94"/>
      <c r="D31" s="193"/>
      <c r="E31" s="183">
        <f t="shared" si="0"/>
        <v>0</v>
      </c>
      <c r="F31" s="183" t="e">
        <f t="shared" si="1"/>
        <v>#DIV/0!</v>
      </c>
      <c r="G31" s="193"/>
    </row>
    <row r="32" spans="1:7" ht="20.100000000000001" customHeight="1">
      <c r="A32" s="110" t="s">
        <v>9</v>
      </c>
      <c r="B32" s="188">
        <v>1084</v>
      </c>
      <c r="C32" s="94"/>
      <c r="D32" s="193"/>
      <c r="E32" s="183">
        <f t="shared" si="0"/>
        <v>0</v>
      </c>
      <c r="F32" s="183" t="e">
        <f t="shared" si="1"/>
        <v>#DIV/0!</v>
      </c>
      <c r="G32" s="193"/>
    </row>
    <row r="33" spans="1:7" ht="20.100000000000001" customHeight="1">
      <c r="A33" s="110" t="s">
        <v>10</v>
      </c>
      <c r="B33" s="188">
        <v>1085</v>
      </c>
      <c r="C33" s="94"/>
      <c r="D33" s="193"/>
      <c r="E33" s="183">
        <f t="shared" si="0"/>
        <v>0</v>
      </c>
      <c r="F33" s="183" t="e">
        <f t="shared" si="1"/>
        <v>#DIV/0!</v>
      </c>
      <c r="G33" s="193"/>
    </row>
    <row r="34" spans="1:7" s="2" customFormat="1" ht="20.100000000000001" customHeight="1">
      <c r="A34" s="110" t="s">
        <v>23</v>
      </c>
      <c r="B34" s="188">
        <v>1086</v>
      </c>
      <c r="C34" s="94"/>
      <c r="D34" s="94"/>
      <c r="E34" s="183">
        <f t="shared" si="0"/>
        <v>0</v>
      </c>
      <c r="F34" s="183" t="e">
        <f t="shared" si="1"/>
        <v>#DIV/0!</v>
      </c>
      <c r="G34" s="94"/>
    </row>
    <row r="35" spans="1:7" s="2" customFormat="1" ht="20.100000000000001" customHeight="1">
      <c r="A35" s="110" t="s">
        <v>24</v>
      </c>
      <c r="B35" s="188">
        <v>1087</v>
      </c>
      <c r="C35" s="179">
        <v>1.2</v>
      </c>
      <c r="D35" s="179">
        <v>0.9</v>
      </c>
      <c r="E35" s="183">
        <f t="shared" si="0"/>
        <v>-0.29999999999999993</v>
      </c>
      <c r="F35" s="183">
        <f t="shared" si="1"/>
        <v>75</v>
      </c>
      <c r="G35" s="94"/>
    </row>
    <row r="36" spans="1:7" s="2" customFormat="1" ht="22.15" customHeight="1">
      <c r="A36" s="110" t="s">
        <v>25</v>
      </c>
      <c r="B36" s="188">
        <v>1088</v>
      </c>
      <c r="C36" s="179">
        <v>171.2</v>
      </c>
      <c r="D36" s="179">
        <v>133.1</v>
      </c>
      <c r="E36" s="183">
        <f t="shared" si="0"/>
        <v>-38.099999999999994</v>
      </c>
      <c r="F36" s="183">
        <f t="shared" si="1"/>
        <v>77.745327102803742</v>
      </c>
      <c r="G36" s="94" t="s">
        <v>350</v>
      </c>
    </row>
    <row r="37" spans="1:7" s="2" customFormat="1" ht="20.100000000000001" customHeight="1">
      <c r="A37" s="110" t="s">
        <v>26</v>
      </c>
      <c r="B37" s="188">
        <v>1089</v>
      </c>
      <c r="C37" s="179">
        <v>37.700000000000003</v>
      </c>
      <c r="D37" s="179">
        <v>23.5</v>
      </c>
      <c r="E37" s="183">
        <f t="shared" si="0"/>
        <v>-14.200000000000003</v>
      </c>
      <c r="F37" s="183">
        <f t="shared" si="1"/>
        <v>62.334217506631298</v>
      </c>
      <c r="G37" s="94"/>
    </row>
    <row r="38" spans="1:7" s="2" customFormat="1" ht="38.25" customHeight="1">
      <c r="A38" s="110" t="s">
        <v>27</v>
      </c>
      <c r="B38" s="188">
        <v>1090</v>
      </c>
      <c r="C38" s="179"/>
      <c r="D38" s="94"/>
      <c r="E38" s="183">
        <f t="shared" si="0"/>
        <v>0</v>
      </c>
      <c r="F38" s="183" t="e">
        <f t="shared" si="1"/>
        <v>#DIV/0!</v>
      </c>
      <c r="G38" s="94"/>
    </row>
    <row r="39" spans="1:7" s="2" customFormat="1" ht="35.25" customHeight="1">
      <c r="A39" s="110" t="s">
        <v>28</v>
      </c>
      <c r="B39" s="188">
        <v>1091</v>
      </c>
      <c r="C39" s="179"/>
      <c r="D39" s="94"/>
      <c r="E39" s="183">
        <f t="shared" si="0"/>
        <v>0</v>
      </c>
      <c r="F39" s="183" t="e">
        <f t="shared" si="1"/>
        <v>#DIV/0!</v>
      </c>
      <c r="G39" s="94"/>
    </row>
    <row r="40" spans="1:7" s="2" customFormat="1" ht="24" customHeight="1">
      <c r="A40" s="110" t="s">
        <v>29</v>
      </c>
      <c r="B40" s="188">
        <v>1092</v>
      </c>
      <c r="C40" s="179"/>
      <c r="D40" s="94"/>
      <c r="E40" s="183">
        <f t="shared" si="0"/>
        <v>0</v>
      </c>
      <c r="F40" s="183" t="e">
        <f t="shared" si="1"/>
        <v>#DIV/0!</v>
      </c>
      <c r="G40" s="94"/>
    </row>
    <row r="41" spans="1:7" s="2" customFormat="1" ht="20.100000000000001" customHeight="1">
      <c r="A41" s="110" t="s">
        <v>30</v>
      </c>
      <c r="B41" s="188">
        <v>1093</v>
      </c>
      <c r="C41" s="179"/>
      <c r="D41" s="94"/>
      <c r="E41" s="183">
        <f t="shared" si="0"/>
        <v>0</v>
      </c>
      <c r="F41" s="183" t="e">
        <f t="shared" si="1"/>
        <v>#DIV/0!</v>
      </c>
      <c r="G41" s="94"/>
    </row>
    <row r="42" spans="1:7" s="2" customFormat="1" ht="20.100000000000001" customHeight="1">
      <c r="A42" s="110" t="s">
        <v>31</v>
      </c>
      <c r="B42" s="188">
        <v>1094</v>
      </c>
      <c r="C42" s="94"/>
      <c r="D42" s="94"/>
      <c r="E42" s="183">
        <f t="shared" si="0"/>
        <v>0</v>
      </c>
      <c r="F42" s="183" t="e">
        <f t="shared" si="1"/>
        <v>#DIV/0!</v>
      </c>
      <c r="G42" s="94"/>
    </row>
    <row r="43" spans="1:7" s="2" customFormat="1" ht="20.100000000000001" customHeight="1">
      <c r="A43" s="110" t="s">
        <v>52</v>
      </c>
      <c r="B43" s="188">
        <v>1095</v>
      </c>
      <c r="C43" s="94"/>
      <c r="D43" s="94"/>
      <c r="E43" s="183">
        <f t="shared" si="0"/>
        <v>0</v>
      </c>
      <c r="F43" s="183" t="e">
        <f t="shared" si="1"/>
        <v>#DIV/0!</v>
      </c>
      <c r="G43" s="94"/>
    </row>
    <row r="44" spans="1:7" s="2" customFormat="1" ht="20.100000000000001" customHeight="1">
      <c r="A44" s="110" t="s">
        <v>32</v>
      </c>
      <c r="B44" s="188">
        <v>1096</v>
      </c>
      <c r="C44" s="94"/>
      <c r="D44" s="94"/>
      <c r="E44" s="183">
        <f t="shared" si="0"/>
        <v>0</v>
      </c>
      <c r="F44" s="183" t="e">
        <f t="shared" si="1"/>
        <v>#DIV/0!</v>
      </c>
      <c r="G44" s="94"/>
    </row>
    <row r="45" spans="1:7" s="2" customFormat="1" ht="20.100000000000001" customHeight="1">
      <c r="A45" s="110" t="s">
        <v>33</v>
      </c>
      <c r="B45" s="188">
        <v>1097</v>
      </c>
      <c r="C45" s="94"/>
      <c r="D45" s="94"/>
      <c r="E45" s="183">
        <f t="shared" si="0"/>
        <v>0</v>
      </c>
      <c r="F45" s="183" t="e">
        <f t="shared" si="1"/>
        <v>#DIV/0!</v>
      </c>
      <c r="G45" s="94"/>
    </row>
    <row r="46" spans="1:7" s="2" customFormat="1" ht="20.100000000000001" customHeight="1">
      <c r="A46" s="110" t="s">
        <v>34</v>
      </c>
      <c r="B46" s="188">
        <v>1098</v>
      </c>
      <c r="C46" s="94"/>
      <c r="D46" s="94"/>
      <c r="E46" s="183">
        <f t="shared" si="0"/>
        <v>0</v>
      </c>
      <c r="F46" s="183" t="e">
        <f t="shared" si="1"/>
        <v>#DIV/0!</v>
      </c>
      <c r="G46" s="94"/>
    </row>
    <row r="47" spans="1:7" s="2" customFormat="1" ht="20.100000000000001" customHeight="1">
      <c r="A47" s="110" t="s">
        <v>35</v>
      </c>
      <c r="B47" s="188">
        <v>1099</v>
      </c>
      <c r="C47" s="94"/>
      <c r="D47" s="94"/>
      <c r="E47" s="183">
        <f t="shared" si="0"/>
        <v>0</v>
      </c>
      <c r="F47" s="183" t="e">
        <f t="shared" si="1"/>
        <v>#DIV/0!</v>
      </c>
      <c r="G47" s="94"/>
    </row>
    <row r="48" spans="1:7" s="2" customFormat="1" ht="36.75" customHeight="1">
      <c r="A48" s="110" t="s">
        <v>59</v>
      </c>
      <c r="B48" s="188">
        <v>1100</v>
      </c>
      <c r="C48" s="94"/>
      <c r="D48" s="94"/>
      <c r="E48" s="183">
        <f t="shared" si="0"/>
        <v>0</v>
      </c>
      <c r="F48" s="183" t="e">
        <f t="shared" si="1"/>
        <v>#DIV/0!</v>
      </c>
      <c r="G48" s="94"/>
    </row>
    <row r="49" spans="1:7" s="2" customFormat="1" ht="20.100000000000001" customHeight="1">
      <c r="A49" s="110" t="s">
        <v>36</v>
      </c>
      <c r="B49" s="188">
        <v>1101</v>
      </c>
      <c r="C49" s="94"/>
      <c r="D49" s="94"/>
      <c r="E49" s="183">
        <f t="shared" si="0"/>
        <v>0</v>
      </c>
      <c r="F49" s="183" t="e">
        <f t="shared" si="1"/>
        <v>#DIV/0!</v>
      </c>
      <c r="G49" s="94"/>
    </row>
    <row r="50" spans="1:7" s="2" customFormat="1" ht="20.100000000000001" customHeight="1">
      <c r="A50" s="110" t="s">
        <v>90</v>
      </c>
      <c r="B50" s="188">
        <v>1102</v>
      </c>
      <c r="C50" s="179">
        <v>311.7</v>
      </c>
      <c r="D50" s="209">
        <v>148.30000000000001</v>
      </c>
      <c r="E50" s="183">
        <f t="shared" si="0"/>
        <v>-163.39999999999998</v>
      </c>
      <c r="F50" s="183">
        <f t="shared" si="1"/>
        <v>47.577799165864619</v>
      </c>
      <c r="G50" s="94"/>
    </row>
    <row r="51" spans="1:7" s="2" customFormat="1" ht="20.100000000000001" customHeight="1">
      <c r="A51" s="110" t="s">
        <v>328</v>
      </c>
      <c r="B51" s="178" t="s">
        <v>334</v>
      </c>
      <c r="C51" s="179">
        <v>130</v>
      </c>
      <c r="D51" s="179">
        <v>38.700000000000003</v>
      </c>
      <c r="E51" s="183">
        <f t="shared" si="0"/>
        <v>-91.3</v>
      </c>
      <c r="F51" s="183"/>
      <c r="G51" s="94" t="s">
        <v>357</v>
      </c>
    </row>
    <row r="52" spans="1:7" s="2" customFormat="1" ht="20.100000000000001" customHeight="1">
      <c r="A52" s="110" t="s">
        <v>329</v>
      </c>
      <c r="B52" s="178" t="s">
        <v>335</v>
      </c>
      <c r="C52" s="179">
        <v>19.600000000000001</v>
      </c>
      <c r="D52" s="213">
        <v>28.1</v>
      </c>
      <c r="E52" s="183">
        <v>-6.5</v>
      </c>
      <c r="F52" s="183"/>
      <c r="G52" s="94"/>
    </row>
    <row r="53" spans="1:7" s="2" customFormat="1" ht="20.100000000000001" customHeight="1">
      <c r="A53" s="110" t="s">
        <v>330</v>
      </c>
      <c r="B53" s="178" t="s">
        <v>336</v>
      </c>
      <c r="C53" s="179">
        <v>47.2</v>
      </c>
      <c r="D53" s="213">
        <v>26.4</v>
      </c>
      <c r="E53" s="183">
        <f t="shared" ref="E53:E78" si="2">D53-C53</f>
        <v>-20.800000000000004</v>
      </c>
      <c r="F53" s="183"/>
      <c r="G53" s="94"/>
    </row>
    <row r="54" spans="1:7" s="2" customFormat="1" ht="20.100000000000001" customHeight="1">
      <c r="A54" s="110" t="s">
        <v>331</v>
      </c>
      <c r="B54" s="178" t="s">
        <v>337</v>
      </c>
      <c r="C54" s="179">
        <v>9</v>
      </c>
      <c r="D54" s="213">
        <v>0.5</v>
      </c>
      <c r="E54" s="183">
        <f t="shared" si="2"/>
        <v>-8.5</v>
      </c>
      <c r="F54" s="183"/>
      <c r="G54" s="94"/>
    </row>
    <row r="55" spans="1:7" s="2" customFormat="1" ht="20.100000000000001" customHeight="1">
      <c r="A55" s="110" t="s">
        <v>332</v>
      </c>
      <c r="B55" s="178" t="s">
        <v>338</v>
      </c>
      <c r="C55" s="179">
        <v>24</v>
      </c>
      <c r="D55" s="179"/>
      <c r="E55" s="183">
        <f t="shared" si="2"/>
        <v>-24</v>
      </c>
      <c r="F55" s="183"/>
      <c r="G55" s="94"/>
    </row>
    <row r="56" spans="1:7" s="2" customFormat="1" ht="20.100000000000001" customHeight="1">
      <c r="A56" s="110" t="s">
        <v>333</v>
      </c>
      <c r="B56" s="178" t="s">
        <v>339</v>
      </c>
      <c r="C56" s="179">
        <v>81.900000000000006</v>
      </c>
      <c r="D56" s="179">
        <v>54.6</v>
      </c>
      <c r="E56" s="183">
        <f t="shared" si="2"/>
        <v>-27.300000000000004</v>
      </c>
      <c r="F56" s="183"/>
      <c r="G56" s="94"/>
    </row>
    <row r="57" spans="1:7" ht="20.100000000000001" customHeight="1">
      <c r="A57" s="177" t="s">
        <v>180</v>
      </c>
      <c r="B57" s="184">
        <v>1110</v>
      </c>
      <c r="C57" s="194">
        <v>0</v>
      </c>
      <c r="D57" s="194"/>
      <c r="E57" s="182">
        <f t="shared" si="2"/>
        <v>0</v>
      </c>
      <c r="F57" s="182" t="e">
        <f t="shared" si="1"/>
        <v>#DIV/0!</v>
      </c>
      <c r="G57" s="186"/>
    </row>
    <row r="58" spans="1:7" s="2" customFormat="1" ht="20.100000000000001" customHeight="1">
      <c r="A58" s="110" t="s">
        <v>149</v>
      </c>
      <c r="B58" s="188">
        <v>1111</v>
      </c>
      <c r="C58" s="179"/>
      <c r="D58" s="179"/>
      <c r="E58" s="183">
        <f t="shared" si="2"/>
        <v>0</v>
      </c>
      <c r="F58" s="183" t="e">
        <f t="shared" si="1"/>
        <v>#DIV/0!</v>
      </c>
      <c r="G58" s="94"/>
    </row>
    <row r="59" spans="1:7" s="2" customFormat="1" ht="20.100000000000001" customHeight="1">
      <c r="A59" s="110" t="s">
        <v>150</v>
      </c>
      <c r="B59" s="188">
        <v>1112</v>
      </c>
      <c r="C59" s="94"/>
      <c r="D59" s="94"/>
      <c r="E59" s="183">
        <f t="shared" si="2"/>
        <v>0</v>
      </c>
      <c r="F59" s="183" t="e">
        <f t="shared" si="1"/>
        <v>#DIV/0!</v>
      </c>
      <c r="G59" s="94"/>
    </row>
    <row r="60" spans="1:7" s="2" customFormat="1" ht="20.100000000000001" customHeight="1">
      <c r="A60" s="110" t="s">
        <v>25</v>
      </c>
      <c r="B60" s="188">
        <v>1113</v>
      </c>
      <c r="C60" s="94"/>
      <c r="D60" s="94"/>
      <c r="E60" s="183">
        <f t="shared" si="2"/>
        <v>0</v>
      </c>
      <c r="F60" s="183" t="e">
        <f t="shared" si="1"/>
        <v>#DIV/0!</v>
      </c>
      <c r="G60" s="94"/>
    </row>
    <row r="61" spans="1:7" s="2" customFormat="1" ht="20.100000000000001" customHeight="1">
      <c r="A61" s="110" t="s">
        <v>49</v>
      </c>
      <c r="B61" s="188">
        <v>1114</v>
      </c>
      <c r="C61" s="94"/>
      <c r="D61" s="94"/>
      <c r="E61" s="183">
        <f t="shared" si="2"/>
        <v>0</v>
      </c>
      <c r="F61" s="183" t="e">
        <f t="shared" si="1"/>
        <v>#DIV/0!</v>
      </c>
      <c r="G61" s="94"/>
    </row>
    <row r="62" spans="1:7" s="2" customFormat="1" ht="20.100000000000001" customHeight="1">
      <c r="A62" s="110" t="s">
        <v>62</v>
      </c>
      <c r="B62" s="188">
        <v>1115</v>
      </c>
      <c r="C62" s="94"/>
      <c r="D62" s="94"/>
      <c r="E62" s="183">
        <f t="shared" si="2"/>
        <v>0</v>
      </c>
      <c r="F62" s="183" t="e">
        <f t="shared" si="1"/>
        <v>#DIV/0!</v>
      </c>
      <c r="G62" s="94"/>
    </row>
    <row r="63" spans="1:7" s="2" customFormat="1" ht="20.100000000000001" customHeight="1">
      <c r="A63" s="110" t="s">
        <v>104</v>
      </c>
      <c r="B63" s="188">
        <v>1116</v>
      </c>
      <c r="C63" s="94"/>
      <c r="D63" s="94"/>
      <c r="E63" s="183">
        <f t="shared" si="2"/>
        <v>0</v>
      </c>
      <c r="F63" s="183" t="e">
        <f t="shared" si="1"/>
        <v>#DIV/0!</v>
      </c>
      <c r="G63" s="94"/>
    </row>
    <row r="64" spans="1:7" s="2" customFormat="1" ht="20.100000000000001" customHeight="1">
      <c r="A64" s="195" t="s">
        <v>63</v>
      </c>
      <c r="B64" s="184">
        <v>1120</v>
      </c>
      <c r="C64" s="186">
        <v>0</v>
      </c>
      <c r="D64" s="186"/>
      <c r="E64" s="182">
        <f t="shared" si="2"/>
        <v>0</v>
      </c>
      <c r="F64" s="182" t="e">
        <f t="shared" si="1"/>
        <v>#DIV/0!</v>
      </c>
      <c r="G64" s="186"/>
    </row>
    <row r="65" spans="1:7" s="2" customFormat="1" ht="20.100000000000001" customHeight="1">
      <c r="A65" s="110" t="s">
        <v>57</v>
      </c>
      <c r="B65" s="188">
        <v>1121</v>
      </c>
      <c r="C65" s="94"/>
      <c r="D65" s="94"/>
      <c r="E65" s="183">
        <f t="shared" si="2"/>
        <v>0</v>
      </c>
      <c r="F65" s="183" t="e">
        <f t="shared" si="1"/>
        <v>#DIV/0!</v>
      </c>
      <c r="G65" s="94"/>
    </row>
    <row r="66" spans="1:7" s="2" customFormat="1" ht="20.100000000000001" customHeight="1">
      <c r="A66" s="110" t="s">
        <v>37</v>
      </c>
      <c r="B66" s="188">
        <v>1122</v>
      </c>
      <c r="C66" s="94"/>
      <c r="D66" s="94"/>
      <c r="E66" s="183">
        <f t="shared" si="2"/>
        <v>0</v>
      </c>
      <c r="F66" s="183" t="e">
        <f t="shared" si="1"/>
        <v>#DIV/0!</v>
      </c>
      <c r="G66" s="94"/>
    </row>
    <row r="67" spans="1:7" s="2" customFormat="1" ht="20.100000000000001" customHeight="1">
      <c r="A67" s="110" t="s">
        <v>47</v>
      </c>
      <c r="B67" s="188">
        <v>1123</v>
      </c>
      <c r="C67" s="94"/>
      <c r="D67" s="94"/>
      <c r="E67" s="183">
        <f t="shared" si="2"/>
        <v>0</v>
      </c>
      <c r="F67" s="183" t="e">
        <f t="shared" si="1"/>
        <v>#DIV/0!</v>
      </c>
      <c r="G67" s="94"/>
    </row>
    <row r="68" spans="1:7" s="2" customFormat="1" ht="20.100000000000001" customHeight="1">
      <c r="A68" s="110" t="s">
        <v>173</v>
      </c>
      <c r="B68" s="188">
        <v>1124</v>
      </c>
      <c r="C68" s="94"/>
      <c r="D68" s="94"/>
      <c r="E68" s="183">
        <f t="shared" si="2"/>
        <v>0</v>
      </c>
      <c r="F68" s="183" t="e">
        <f t="shared" si="1"/>
        <v>#DIV/0!</v>
      </c>
      <c r="G68" s="94"/>
    </row>
    <row r="69" spans="1:7" s="2" customFormat="1" ht="20.100000000000001" customHeight="1">
      <c r="A69" s="110" t="s">
        <v>189</v>
      </c>
      <c r="B69" s="188">
        <v>1125</v>
      </c>
      <c r="C69" s="94"/>
      <c r="D69" s="94"/>
      <c r="E69" s="183">
        <f t="shared" si="2"/>
        <v>0</v>
      </c>
      <c r="F69" s="183" t="e">
        <f t="shared" si="1"/>
        <v>#DIV/0!</v>
      </c>
      <c r="G69" s="94"/>
    </row>
    <row r="70" spans="1:7" s="128" customFormat="1" ht="44.25" customHeight="1">
      <c r="A70" s="189" t="s">
        <v>256</v>
      </c>
      <c r="B70" s="196">
        <v>1130</v>
      </c>
      <c r="C70" s="192">
        <v>7.3</v>
      </c>
      <c r="D70" s="210">
        <v>0</v>
      </c>
      <c r="E70" s="192">
        <f t="shared" si="2"/>
        <v>-7.3</v>
      </c>
      <c r="F70" s="192">
        <f t="shared" si="1"/>
        <v>0</v>
      </c>
      <c r="G70" s="191"/>
    </row>
    <row r="71" spans="1:7" ht="20.100000000000001" customHeight="1">
      <c r="A71" s="177" t="s">
        <v>89</v>
      </c>
      <c r="B71" s="184">
        <v>1140</v>
      </c>
      <c r="C71" s="94"/>
      <c r="D71" s="94"/>
      <c r="E71" s="182">
        <f t="shared" si="2"/>
        <v>0</v>
      </c>
      <c r="F71" s="182" t="e">
        <f t="shared" si="1"/>
        <v>#DIV/0!</v>
      </c>
      <c r="G71" s="186"/>
    </row>
    <row r="72" spans="1:7" ht="20.100000000000001" customHeight="1">
      <c r="A72" s="177" t="s">
        <v>91</v>
      </c>
      <c r="B72" s="184">
        <v>1150</v>
      </c>
      <c r="C72" s="94"/>
      <c r="D72" s="94"/>
      <c r="E72" s="182">
        <f t="shared" si="2"/>
        <v>0</v>
      </c>
      <c r="F72" s="182" t="e">
        <f t="shared" si="1"/>
        <v>#DIV/0!</v>
      </c>
      <c r="G72" s="186"/>
    </row>
    <row r="73" spans="1:7" ht="20.100000000000001" customHeight="1">
      <c r="A73" s="177" t="s">
        <v>174</v>
      </c>
      <c r="B73" s="184">
        <v>1160</v>
      </c>
      <c r="C73" s="94"/>
      <c r="D73" s="94"/>
      <c r="E73" s="182">
        <f t="shared" si="2"/>
        <v>0</v>
      </c>
      <c r="F73" s="182" t="e">
        <f t="shared" si="1"/>
        <v>#DIV/0!</v>
      </c>
      <c r="G73" s="186"/>
    </row>
    <row r="74" spans="1:7" ht="20.100000000000001" customHeight="1">
      <c r="A74" s="177" t="s">
        <v>175</v>
      </c>
      <c r="B74" s="184">
        <v>1170</v>
      </c>
      <c r="C74" s="94"/>
      <c r="D74" s="94"/>
      <c r="E74" s="182">
        <f t="shared" si="2"/>
        <v>0</v>
      </c>
      <c r="F74" s="182" t="e">
        <f t="shared" si="1"/>
        <v>#DIV/0!</v>
      </c>
      <c r="G74" s="186"/>
    </row>
    <row r="75" spans="1:7" s="128" customFormat="1" ht="43.5" customHeight="1">
      <c r="A75" s="189" t="s">
        <v>257</v>
      </c>
      <c r="B75" s="190">
        <v>1200</v>
      </c>
      <c r="C75" s="192">
        <v>7.3</v>
      </c>
      <c r="D75" s="210">
        <v>0</v>
      </c>
      <c r="E75" s="192">
        <f t="shared" si="2"/>
        <v>-7.3</v>
      </c>
      <c r="F75" s="192">
        <f t="shared" si="1"/>
        <v>0</v>
      </c>
      <c r="G75" s="191"/>
    </row>
    <row r="76" spans="1:7" ht="20.100000000000001" customHeight="1">
      <c r="A76" s="110" t="s">
        <v>112</v>
      </c>
      <c r="B76" s="188">
        <v>1210</v>
      </c>
      <c r="C76" s="179">
        <v>1.3</v>
      </c>
      <c r="D76" s="209">
        <v>0</v>
      </c>
      <c r="E76" s="183">
        <f t="shared" si="2"/>
        <v>-1.3</v>
      </c>
      <c r="F76" s="183">
        <f t="shared" si="1"/>
        <v>0</v>
      </c>
      <c r="G76" s="94"/>
    </row>
    <row r="77" spans="1:7" ht="20.100000000000001" customHeight="1">
      <c r="A77" s="110" t="s">
        <v>113</v>
      </c>
      <c r="B77" s="188">
        <v>1220</v>
      </c>
      <c r="C77" s="94"/>
      <c r="D77" s="94"/>
      <c r="E77" s="183">
        <f t="shared" si="2"/>
        <v>0</v>
      </c>
      <c r="F77" s="183" t="e">
        <f t="shared" si="1"/>
        <v>#DIV/0!</v>
      </c>
      <c r="G77" s="94"/>
    </row>
    <row r="78" spans="1:7" s="128" customFormat="1" ht="43.5" customHeight="1">
      <c r="A78" s="189" t="s">
        <v>259</v>
      </c>
      <c r="B78" s="190">
        <v>1230</v>
      </c>
      <c r="C78" s="192">
        <v>6</v>
      </c>
      <c r="D78" s="210">
        <v>0</v>
      </c>
      <c r="E78" s="192">
        <f t="shared" si="2"/>
        <v>-6</v>
      </c>
      <c r="F78" s="192">
        <f t="shared" si="1"/>
        <v>0</v>
      </c>
      <c r="G78" s="191"/>
    </row>
    <row r="79" spans="1:7" s="5" customFormat="1" ht="20.100000000000001" customHeight="1">
      <c r="A79" s="255" t="s">
        <v>209</v>
      </c>
      <c r="B79" s="255"/>
      <c r="C79" s="255"/>
      <c r="D79" s="255"/>
      <c r="E79" s="255"/>
      <c r="F79" s="255"/>
      <c r="G79" s="255"/>
    </row>
    <row r="80" spans="1:7" ht="20.100000000000001" customHeight="1">
      <c r="A80" s="110" t="s">
        <v>8</v>
      </c>
      <c r="B80" s="188">
        <v>1240</v>
      </c>
      <c r="C80" s="179">
        <v>529.1</v>
      </c>
      <c r="D80" s="179">
        <v>305.8</v>
      </c>
      <c r="E80" s="197">
        <f>D80-C80</f>
        <v>-223.3</v>
      </c>
      <c r="F80" s="94">
        <f>(D80/C80)*100</f>
        <v>57.796257796257798</v>
      </c>
      <c r="G80" s="94"/>
    </row>
    <row r="81" spans="1:7" ht="20.100000000000001" customHeight="1">
      <c r="A81" s="110" t="s">
        <v>95</v>
      </c>
      <c r="B81" s="188">
        <v>1250</v>
      </c>
      <c r="C81" s="179">
        <v>523.1</v>
      </c>
      <c r="D81" s="179">
        <v>305.8</v>
      </c>
      <c r="E81" s="197">
        <f>D81-C81</f>
        <v>-217.3</v>
      </c>
      <c r="F81" s="94">
        <f>(D81/C81)*100</f>
        <v>58.459185624163638</v>
      </c>
      <c r="G81" s="94"/>
    </row>
    <row r="82" spans="1:7" ht="20.100000000000001" customHeight="1">
      <c r="A82" s="255" t="s">
        <v>182</v>
      </c>
      <c r="B82" s="255"/>
      <c r="C82" s="255"/>
      <c r="D82" s="255"/>
      <c r="E82" s="255"/>
      <c r="F82" s="255"/>
      <c r="G82" s="255"/>
    </row>
    <row r="83" spans="1:7" ht="20.100000000000001" customHeight="1">
      <c r="A83" s="110" t="s">
        <v>210</v>
      </c>
      <c r="B83" s="198">
        <v>1260</v>
      </c>
      <c r="C83" s="199">
        <v>0</v>
      </c>
      <c r="D83" s="199"/>
      <c r="E83" s="200">
        <f t="shared" ref="E83:E90" si="3">D83-C83</f>
        <v>0</v>
      </c>
      <c r="F83" s="199" t="e">
        <f>(D83/C83)*100</f>
        <v>#DIV/0!</v>
      </c>
      <c r="G83" s="199"/>
    </row>
    <row r="84" spans="1:7" ht="20.100000000000001" customHeight="1">
      <c r="A84" s="110" t="s">
        <v>208</v>
      </c>
      <c r="B84" s="198">
        <v>1261</v>
      </c>
      <c r="C84" s="94"/>
      <c r="D84" s="94"/>
      <c r="E84" s="200">
        <f t="shared" si="3"/>
        <v>0</v>
      </c>
      <c r="F84" s="199" t="e">
        <f t="shared" ref="F84:F90" si="4">(D84/C84)*100</f>
        <v>#DIV/0!</v>
      </c>
      <c r="G84" s="94"/>
    </row>
    <row r="85" spans="1:7" ht="20.100000000000001" customHeight="1">
      <c r="A85" s="110" t="s">
        <v>13</v>
      </c>
      <c r="B85" s="198">
        <v>1262</v>
      </c>
      <c r="C85" s="94"/>
      <c r="D85" s="94"/>
      <c r="E85" s="200">
        <f t="shared" si="3"/>
        <v>0</v>
      </c>
      <c r="F85" s="200" t="e">
        <f t="shared" si="4"/>
        <v>#DIV/0!</v>
      </c>
      <c r="G85" s="94"/>
    </row>
    <row r="86" spans="1:7" ht="20.100000000000001" customHeight="1">
      <c r="A86" s="110" t="s">
        <v>4</v>
      </c>
      <c r="B86" s="198">
        <v>1270</v>
      </c>
      <c r="C86" s="179">
        <v>171.2</v>
      </c>
      <c r="D86" s="179">
        <v>133.1</v>
      </c>
      <c r="E86" s="200">
        <f t="shared" si="3"/>
        <v>-38.099999999999994</v>
      </c>
      <c r="F86" s="199">
        <f t="shared" si="4"/>
        <v>77.745327102803742</v>
      </c>
      <c r="G86" s="186"/>
    </row>
    <row r="87" spans="1:7" ht="20.100000000000001" customHeight="1">
      <c r="A87" s="110" t="s">
        <v>5</v>
      </c>
      <c r="B87" s="198">
        <v>1280</v>
      </c>
      <c r="C87" s="179">
        <v>37.700000000000003</v>
      </c>
      <c r="D87" s="179">
        <v>23.5</v>
      </c>
      <c r="E87" s="200">
        <f t="shared" si="3"/>
        <v>-14.200000000000003</v>
      </c>
      <c r="F87" s="199">
        <f t="shared" si="4"/>
        <v>62.334217506631298</v>
      </c>
      <c r="G87" s="186"/>
    </row>
    <row r="88" spans="1:7" ht="20.100000000000001" customHeight="1">
      <c r="A88" s="110" t="s">
        <v>6</v>
      </c>
      <c r="B88" s="198">
        <v>1290</v>
      </c>
      <c r="C88" s="179"/>
      <c r="D88" s="179"/>
      <c r="E88" s="200">
        <f t="shared" si="3"/>
        <v>0</v>
      </c>
      <c r="F88" s="199" t="e">
        <f t="shared" si="4"/>
        <v>#DIV/0!</v>
      </c>
      <c r="G88" s="186"/>
    </row>
    <row r="89" spans="1:7" ht="20.100000000000001" customHeight="1">
      <c r="A89" s="110" t="s">
        <v>14</v>
      </c>
      <c r="B89" s="198">
        <v>1300</v>
      </c>
      <c r="C89" s="179">
        <v>312.89999999999998</v>
      </c>
      <c r="D89" s="179">
        <v>149.19999999999999</v>
      </c>
      <c r="E89" s="200">
        <f t="shared" si="3"/>
        <v>-163.69999999999999</v>
      </c>
      <c r="F89" s="199">
        <f t="shared" si="4"/>
        <v>47.682965803771168</v>
      </c>
      <c r="G89" s="186"/>
    </row>
    <row r="90" spans="1:7" s="5" customFormat="1" ht="20.100000000000001" customHeight="1">
      <c r="A90" s="10" t="s">
        <v>43</v>
      </c>
      <c r="B90" s="79">
        <v>1310</v>
      </c>
      <c r="C90" s="214">
        <v>521.79999999999995</v>
      </c>
      <c r="D90" s="214">
        <v>305.8</v>
      </c>
      <c r="E90" s="215">
        <f t="shared" si="3"/>
        <v>-215.99999999999994</v>
      </c>
      <c r="F90" s="187">
        <f t="shared" si="4"/>
        <v>58.604829436565744</v>
      </c>
      <c r="G90" s="90"/>
    </row>
    <row r="91" spans="1:7" s="5" customFormat="1" ht="20.100000000000001" customHeight="1">
      <c r="A91" s="55"/>
      <c r="B91" s="64"/>
      <c r="C91" s="65"/>
      <c r="D91" s="66"/>
      <c r="E91" s="66"/>
      <c r="F91" s="66"/>
      <c r="G91" s="66"/>
    </row>
    <row r="92" spans="1:7" s="5" customFormat="1" ht="15.75" customHeight="1">
      <c r="A92" s="55"/>
      <c r="B92" s="64"/>
      <c r="C92" s="65"/>
      <c r="D92" s="66"/>
      <c r="E92" s="66"/>
      <c r="F92" s="66"/>
      <c r="G92" s="66"/>
    </row>
    <row r="93" spans="1:7" ht="16.5" customHeight="1">
      <c r="A93" s="28"/>
      <c r="C93" s="29"/>
      <c r="D93" s="29"/>
      <c r="E93" s="29"/>
      <c r="F93" s="29"/>
      <c r="G93" s="29"/>
    </row>
    <row r="94" spans="1:7" ht="20.100000000000001" customHeight="1">
      <c r="A94" s="55" t="s">
        <v>347</v>
      </c>
      <c r="B94" s="251" t="s">
        <v>289</v>
      </c>
      <c r="C94" s="251"/>
      <c r="D94" s="14"/>
      <c r="E94" s="241" t="s">
        <v>352</v>
      </c>
      <c r="F94" s="241"/>
      <c r="G94" s="241"/>
    </row>
    <row r="95" spans="1:7" s="2" customFormat="1" ht="20.100000000000001" customHeight="1">
      <c r="A95" s="70" t="s">
        <v>290</v>
      </c>
      <c r="B95" s="252" t="s">
        <v>61</v>
      </c>
      <c r="C95" s="252"/>
      <c r="D95" s="27"/>
      <c r="E95" s="246" t="s">
        <v>291</v>
      </c>
      <c r="F95" s="246"/>
      <c r="G95" s="246"/>
    </row>
    <row r="96" spans="1:7" ht="20.100000000000001" customHeight="1">
      <c r="A96" s="28"/>
      <c r="C96" s="29"/>
      <c r="D96" s="29"/>
      <c r="E96" s="29"/>
      <c r="F96" s="29"/>
      <c r="G96" s="29"/>
    </row>
    <row r="97" spans="1:7">
      <c r="A97" s="28"/>
      <c r="C97" s="29"/>
      <c r="D97" s="29"/>
      <c r="E97" s="29"/>
      <c r="F97" s="29"/>
      <c r="G97" s="29"/>
    </row>
    <row r="98" spans="1:7">
      <c r="A98" s="28"/>
      <c r="C98" s="29"/>
      <c r="D98" s="29"/>
      <c r="E98" s="29"/>
      <c r="F98" s="29"/>
      <c r="G98" s="29"/>
    </row>
    <row r="99" spans="1:7">
      <c r="A99" s="28"/>
      <c r="C99" s="29"/>
      <c r="D99" s="29"/>
      <c r="E99" s="29"/>
      <c r="F99" s="29"/>
      <c r="G99" s="29"/>
    </row>
    <row r="100" spans="1:7">
      <c r="A100" s="28"/>
      <c r="C100" s="29"/>
      <c r="D100" s="29"/>
      <c r="E100" s="29"/>
      <c r="F100" s="29"/>
      <c r="G100" s="29"/>
    </row>
    <row r="101" spans="1:7">
      <c r="A101" s="28"/>
      <c r="C101" s="29"/>
      <c r="D101" s="29"/>
      <c r="E101" s="29"/>
      <c r="F101" s="29"/>
      <c r="G101" s="29"/>
    </row>
    <row r="102" spans="1:7">
      <c r="A102" s="28"/>
      <c r="C102" s="29"/>
      <c r="D102" s="29"/>
      <c r="E102" s="29"/>
      <c r="F102" s="29"/>
      <c r="G102" s="29"/>
    </row>
    <row r="103" spans="1:7">
      <c r="A103" s="28"/>
      <c r="C103" s="29"/>
      <c r="D103" s="29"/>
      <c r="E103" s="29"/>
      <c r="F103" s="29"/>
      <c r="G103" s="29"/>
    </row>
    <row r="104" spans="1:7">
      <c r="A104" s="28"/>
      <c r="C104" s="29"/>
      <c r="D104" s="29"/>
      <c r="E104" s="29"/>
      <c r="F104" s="29"/>
      <c r="G104" s="29"/>
    </row>
    <row r="105" spans="1:7">
      <c r="A105" s="28"/>
      <c r="C105" s="29"/>
      <c r="D105" s="29"/>
      <c r="E105" s="29"/>
      <c r="F105" s="29"/>
      <c r="G105" s="29"/>
    </row>
    <row r="106" spans="1:7">
      <c r="A106" s="28"/>
      <c r="C106" s="29"/>
      <c r="D106" s="29"/>
      <c r="E106" s="29"/>
      <c r="F106" s="29"/>
      <c r="G106" s="29"/>
    </row>
    <row r="107" spans="1:7">
      <c r="A107" s="28"/>
      <c r="C107" s="29"/>
      <c r="D107" s="29"/>
      <c r="E107" s="29"/>
      <c r="F107" s="29"/>
      <c r="G107" s="29"/>
    </row>
    <row r="108" spans="1:7">
      <c r="A108" s="28"/>
      <c r="C108" s="29"/>
      <c r="D108" s="29"/>
      <c r="E108" s="29"/>
      <c r="F108" s="29"/>
      <c r="G108" s="29"/>
    </row>
    <row r="109" spans="1:7">
      <c r="A109" s="28"/>
      <c r="C109" s="29"/>
      <c r="D109" s="29"/>
      <c r="E109" s="29"/>
      <c r="F109" s="29"/>
      <c r="G109" s="29"/>
    </row>
    <row r="110" spans="1:7">
      <c r="A110" s="28"/>
      <c r="C110" s="29"/>
      <c r="D110" s="29"/>
      <c r="E110" s="29"/>
      <c r="F110" s="29"/>
      <c r="G110" s="29"/>
    </row>
    <row r="111" spans="1:7">
      <c r="A111" s="28"/>
      <c r="C111" s="29"/>
      <c r="D111" s="29"/>
      <c r="E111" s="29"/>
      <c r="F111" s="29"/>
      <c r="G111" s="29"/>
    </row>
    <row r="112" spans="1:7">
      <c r="A112" s="28"/>
      <c r="C112" s="29"/>
      <c r="D112" s="29"/>
      <c r="E112" s="29"/>
      <c r="F112" s="29"/>
      <c r="G112" s="29"/>
    </row>
    <row r="113" spans="1:7">
      <c r="A113" s="28"/>
      <c r="C113" s="29"/>
      <c r="D113" s="29"/>
      <c r="E113" s="29"/>
      <c r="F113" s="29"/>
      <c r="G113" s="29"/>
    </row>
    <row r="114" spans="1:7">
      <c r="A114" s="28"/>
      <c r="C114" s="29"/>
      <c r="D114" s="29"/>
      <c r="E114" s="29"/>
      <c r="F114" s="29"/>
      <c r="G114" s="29"/>
    </row>
    <row r="115" spans="1:7">
      <c r="A115" s="28"/>
      <c r="C115" s="29"/>
      <c r="D115" s="29"/>
      <c r="E115" s="29"/>
      <c r="F115" s="29"/>
      <c r="G115" s="29"/>
    </row>
    <row r="116" spans="1:7">
      <c r="A116" s="28"/>
      <c r="C116" s="29"/>
      <c r="D116" s="29"/>
      <c r="E116" s="29"/>
      <c r="F116" s="29"/>
      <c r="G116" s="29"/>
    </row>
    <row r="117" spans="1:7">
      <c r="A117" s="28"/>
      <c r="C117" s="29"/>
      <c r="D117" s="29"/>
      <c r="E117" s="29"/>
      <c r="F117" s="29"/>
      <c r="G117" s="29"/>
    </row>
    <row r="118" spans="1:7">
      <c r="A118" s="28"/>
      <c r="C118" s="29"/>
      <c r="D118" s="29"/>
      <c r="E118" s="29"/>
      <c r="F118" s="29"/>
      <c r="G118" s="29"/>
    </row>
    <row r="119" spans="1:7">
      <c r="A119" s="28"/>
      <c r="C119" s="29"/>
      <c r="D119" s="29"/>
      <c r="E119" s="29"/>
      <c r="F119" s="29"/>
      <c r="G119" s="29"/>
    </row>
    <row r="120" spans="1:7">
      <c r="A120" s="28"/>
      <c r="C120" s="29"/>
      <c r="D120" s="29"/>
      <c r="E120" s="29"/>
      <c r="F120" s="29"/>
      <c r="G120" s="29"/>
    </row>
    <row r="121" spans="1:7">
      <c r="A121" s="28"/>
      <c r="C121" s="29"/>
      <c r="D121" s="29"/>
      <c r="E121" s="29"/>
      <c r="F121" s="29"/>
      <c r="G121" s="29"/>
    </row>
    <row r="122" spans="1:7">
      <c r="A122" s="28"/>
      <c r="C122" s="29"/>
      <c r="D122" s="29"/>
      <c r="E122" s="29"/>
      <c r="F122" s="29"/>
      <c r="G122" s="29"/>
    </row>
    <row r="123" spans="1:7">
      <c r="A123" s="28"/>
      <c r="C123" s="29"/>
      <c r="D123" s="29"/>
      <c r="E123" s="29"/>
      <c r="F123" s="29"/>
      <c r="G123" s="29"/>
    </row>
    <row r="124" spans="1:7">
      <c r="A124" s="28"/>
      <c r="C124" s="29"/>
      <c r="D124" s="29"/>
      <c r="E124" s="29"/>
      <c r="F124" s="29"/>
      <c r="G124" s="29"/>
    </row>
    <row r="125" spans="1:7">
      <c r="A125" s="28"/>
      <c r="C125" s="29"/>
      <c r="D125" s="29"/>
      <c r="E125" s="29"/>
      <c r="F125" s="29"/>
      <c r="G125" s="29"/>
    </row>
    <row r="126" spans="1:7">
      <c r="A126" s="28"/>
      <c r="C126" s="29"/>
      <c r="D126" s="29"/>
      <c r="E126" s="29"/>
      <c r="F126" s="29"/>
      <c r="G126" s="29"/>
    </row>
    <row r="127" spans="1:7">
      <c r="A127" s="28"/>
      <c r="C127" s="29"/>
      <c r="D127" s="29"/>
      <c r="E127" s="29"/>
      <c r="F127" s="29"/>
      <c r="G127" s="29"/>
    </row>
    <row r="128" spans="1:7">
      <c r="A128" s="28"/>
      <c r="C128" s="29"/>
      <c r="D128" s="29"/>
      <c r="E128" s="29"/>
      <c r="F128" s="29"/>
      <c r="G128" s="29"/>
    </row>
    <row r="129" spans="1:7">
      <c r="A129" s="28"/>
      <c r="C129" s="29"/>
      <c r="D129" s="29"/>
      <c r="E129" s="29"/>
      <c r="F129" s="29"/>
      <c r="G129" s="29"/>
    </row>
    <row r="130" spans="1:7">
      <c r="A130" s="28"/>
      <c r="C130" s="29"/>
      <c r="D130" s="29"/>
      <c r="E130" s="29"/>
      <c r="F130" s="29"/>
      <c r="G130" s="29"/>
    </row>
    <row r="131" spans="1:7">
      <c r="A131" s="28"/>
      <c r="C131" s="29"/>
      <c r="D131" s="29"/>
      <c r="E131" s="29"/>
      <c r="F131" s="29"/>
      <c r="G131" s="29"/>
    </row>
    <row r="132" spans="1:7">
      <c r="A132" s="28"/>
      <c r="C132" s="29"/>
      <c r="D132" s="29"/>
      <c r="E132" s="29"/>
      <c r="F132" s="29"/>
      <c r="G132" s="29"/>
    </row>
    <row r="133" spans="1:7">
      <c r="A133" s="28"/>
      <c r="C133" s="29"/>
      <c r="D133" s="29"/>
      <c r="E133" s="29"/>
      <c r="F133" s="29"/>
      <c r="G133" s="29"/>
    </row>
    <row r="134" spans="1:7">
      <c r="A134" s="28"/>
      <c r="C134" s="29"/>
      <c r="D134" s="29"/>
      <c r="E134" s="29"/>
      <c r="F134" s="29"/>
      <c r="G134" s="29"/>
    </row>
    <row r="135" spans="1:7">
      <c r="A135" s="28"/>
      <c r="C135" s="29"/>
      <c r="D135" s="29"/>
      <c r="E135" s="29"/>
      <c r="F135" s="29"/>
      <c r="G135" s="29"/>
    </row>
    <row r="136" spans="1:7">
      <c r="A136" s="28"/>
      <c r="C136" s="29"/>
      <c r="D136" s="29"/>
      <c r="E136" s="29"/>
      <c r="F136" s="29"/>
      <c r="G136" s="29"/>
    </row>
    <row r="137" spans="1:7">
      <c r="A137" s="28"/>
      <c r="C137" s="29"/>
      <c r="D137" s="29"/>
      <c r="E137" s="29"/>
      <c r="F137" s="29"/>
      <c r="G137" s="29"/>
    </row>
    <row r="138" spans="1:7">
      <c r="A138" s="28"/>
      <c r="C138" s="29"/>
      <c r="D138" s="29"/>
      <c r="E138" s="29"/>
      <c r="F138" s="29"/>
      <c r="G138" s="29"/>
    </row>
    <row r="139" spans="1:7">
      <c r="A139" s="28"/>
      <c r="C139" s="29"/>
      <c r="D139" s="29"/>
      <c r="E139" s="29"/>
      <c r="F139" s="29"/>
      <c r="G139" s="29"/>
    </row>
    <row r="140" spans="1:7">
      <c r="A140" s="28"/>
      <c r="C140" s="29"/>
      <c r="D140" s="29"/>
      <c r="E140" s="29"/>
      <c r="F140" s="29"/>
      <c r="G140" s="29"/>
    </row>
    <row r="141" spans="1:7">
      <c r="A141" s="28"/>
      <c r="C141" s="29"/>
      <c r="D141" s="29"/>
      <c r="E141" s="29"/>
      <c r="F141" s="29"/>
      <c r="G141" s="29"/>
    </row>
    <row r="142" spans="1:7">
      <c r="A142" s="28"/>
      <c r="C142" s="29"/>
      <c r="D142" s="29"/>
      <c r="E142" s="29"/>
      <c r="F142" s="29"/>
      <c r="G142" s="29"/>
    </row>
    <row r="143" spans="1:7">
      <c r="A143" s="28"/>
      <c r="C143" s="29"/>
      <c r="D143" s="29"/>
      <c r="E143" s="29"/>
      <c r="F143" s="29"/>
      <c r="G143" s="29"/>
    </row>
    <row r="144" spans="1:7">
      <c r="A144" s="28"/>
      <c r="C144" s="29"/>
      <c r="D144" s="29"/>
      <c r="E144" s="29"/>
      <c r="F144" s="29"/>
      <c r="G144" s="29"/>
    </row>
    <row r="145" spans="1:7">
      <c r="A145" s="28"/>
      <c r="C145" s="29"/>
      <c r="D145" s="29"/>
      <c r="E145" s="29"/>
      <c r="F145" s="29"/>
      <c r="G145" s="29"/>
    </row>
    <row r="146" spans="1:7">
      <c r="A146" s="28"/>
      <c r="C146" s="29"/>
      <c r="D146" s="29"/>
      <c r="E146" s="29"/>
      <c r="F146" s="29"/>
      <c r="G146" s="29"/>
    </row>
    <row r="147" spans="1:7">
      <c r="A147" s="28"/>
      <c r="C147" s="29"/>
      <c r="D147" s="29"/>
      <c r="E147" s="29"/>
      <c r="F147" s="29"/>
      <c r="G147" s="29"/>
    </row>
    <row r="148" spans="1:7">
      <c r="A148" s="28"/>
      <c r="C148" s="29"/>
      <c r="D148" s="29"/>
      <c r="E148" s="29"/>
      <c r="F148" s="29"/>
      <c r="G148" s="29"/>
    </row>
    <row r="149" spans="1:7">
      <c r="A149" s="28"/>
      <c r="C149" s="29"/>
      <c r="D149" s="29"/>
      <c r="E149" s="29"/>
      <c r="F149" s="29"/>
      <c r="G149" s="29"/>
    </row>
    <row r="150" spans="1:7">
      <c r="A150" s="28"/>
      <c r="C150" s="29"/>
      <c r="D150" s="29"/>
      <c r="E150" s="29"/>
      <c r="F150" s="29"/>
      <c r="G150" s="29"/>
    </row>
    <row r="151" spans="1:7">
      <c r="A151" s="28"/>
      <c r="C151" s="29"/>
      <c r="D151" s="29"/>
      <c r="E151" s="29"/>
      <c r="F151" s="29"/>
      <c r="G151" s="29"/>
    </row>
    <row r="152" spans="1:7">
      <c r="A152" s="28"/>
      <c r="C152" s="29"/>
      <c r="D152" s="29"/>
      <c r="E152" s="29"/>
      <c r="F152" s="29"/>
      <c r="G152" s="29"/>
    </row>
    <row r="153" spans="1:7">
      <c r="A153" s="28"/>
      <c r="C153" s="29"/>
      <c r="D153" s="29"/>
      <c r="E153" s="29"/>
      <c r="F153" s="29"/>
      <c r="G153" s="29"/>
    </row>
    <row r="154" spans="1:7">
      <c r="A154" s="48"/>
    </row>
    <row r="155" spans="1:7">
      <c r="A155" s="48"/>
    </row>
    <row r="156" spans="1:7">
      <c r="A156" s="48"/>
    </row>
    <row r="157" spans="1:7">
      <c r="A157" s="48"/>
    </row>
    <row r="158" spans="1:7">
      <c r="A158" s="48"/>
    </row>
    <row r="159" spans="1:7">
      <c r="A159" s="48"/>
    </row>
    <row r="160" spans="1:7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8"/>
    </row>
    <row r="207" spans="1:1">
      <c r="A207" s="48"/>
    </row>
    <row r="208" spans="1:1">
      <c r="A208" s="48"/>
    </row>
    <row r="209" spans="1:1">
      <c r="A209" s="48"/>
    </row>
    <row r="210" spans="1:1">
      <c r="A210" s="48"/>
    </row>
    <row r="211" spans="1:1">
      <c r="A211" s="48"/>
    </row>
    <row r="212" spans="1:1">
      <c r="A212" s="48"/>
    </row>
    <row r="213" spans="1:1">
      <c r="A213" s="48"/>
    </row>
    <row r="214" spans="1:1">
      <c r="A214" s="48"/>
    </row>
    <row r="215" spans="1:1">
      <c r="A215" s="48"/>
    </row>
    <row r="216" spans="1:1">
      <c r="A216" s="48"/>
    </row>
    <row r="217" spans="1:1">
      <c r="A217" s="48"/>
    </row>
    <row r="218" spans="1:1">
      <c r="A218" s="48"/>
    </row>
    <row r="219" spans="1:1">
      <c r="A219" s="48"/>
    </row>
    <row r="220" spans="1:1">
      <c r="A220" s="48"/>
    </row>
    <row r="221" spans="1:1">
      <c r="A221" s="48"/>
    </row>
    <row r="222" spans="1:1">
      <c r="A222" s="48"/>
    </row>
    <row r="223" spans="1:1">
      <c r="A223" s="48"/>
    </row>
    <row r="224" spans="1:1">
      <c r="A224" s="48"/>
    </row>
    <row r="225" spans="1:1">
      <c r="A225" s="48"/>
    </row>
    <row r="226" spans="1:1">
      <c r="A226" s="48"/>
    </row>
    <row r="227" spans="1:1">
      <c r="A227" s="48"/>
    </row>
    <row r="228" spans="1:1">
      <c r="A228" s="48"/>
    </row>
    <row r="229" spans="1:1">
      <c r="A229" s="48"/>
    </row>
    <row r="230" spans="1:1">
      <c r="A230" s="48"/>
    </row>
    <row r="231" spans="1:1">
      <c r="A231" s="48"/>
    </row>
    <row r="232" spans="1:1">
      <c r="A232" s="48"/>
    </row>
    <row r="233" spans="1:1">
      <c r="A233" s="48"/>
    </row>
    <row r="234" spans="1:1">
      <c r="A234" s="48"/>
    </row>
    <row r="235" spans="1:1">
      <c r="A235" s="48"/>
    </row>
    <row r="236" spans="1:1">
      <c r="A236" s="48"/>
    </row>
    <row r="237" spans="1:1">
      <c r="A237" s="48"/>
    </row>
    <row r="238" spans="1:1">
      <c r="A238" s="48"/>
    </row>
    <row r="239" spans="1:1">
      <c r="A239" s="48"/>
    </row>
    <row r="240" spans="1:1">
      <c r="A240" s="48"/>
    </row>
    <row r="241" spans="1:1">
      <c r="A241" s="48"/>
    </row>
    <row r="242" spans="1:1">
      <c r="A242" s="48"/>
    </row>
    <row r="243" spans="1:1">
      <c r="A243" s="48"/>
    </row>
    <row r="244" spans="1:1">
      <c r="A244" s="48"/>
    </row>
    <row r="245" spans="1:1">
      <c r="A245" s="48"/>
    </row>
    <row r="246" spans="1:1">
      <c r="A246" s="48"/>
    </row>
    <row r="247" spans="1:1">
      <c r="A247" s="48"/>
    </row>
    <row r="248" spans="1:1">
      <c r="A248" s="48"/>
    </row>
    <row r="249" spans="1:1">
      <c r="A249" s="48"/>
    </row>
    <row r="250" spans="1:1">
      <c r="A250" s="48"/>
    </row>
    <row r="251" spans="1:1">
      <c r="A251" s="48"/>
    </row>
    <row r="252" spans="1:1">
      <c r="A252" s="48"/>
    </row>
    <row r="253" spans="1:1">
      <c r="A253" s="48"/>
    </row>
    <row r="254" spans="1:1">
      <c r="A254" s="48"/>
    </row>
    <row r="255" spans="1:1">
      <c r="A255" s="48"/>
    </row>
    <row r="256" spans="1:1">
      <c r="A256" s="48"/>
    </row>
    <row r="257" spans="1:1">
      <c r="A257" s="48"/>
    </row>
    <row r="258" spans="1:1">
      <c r="A258" s="48"/>
    </row>
    <row r="259" spans="1:1">
      <c r="A259" s="48"/>
    </row>
    <row r="260" spans="1:1">
      <c r="A260" s="48"/>
    </row>
    <row r="261" spans="1:1">
      <c r="A261" s="48"/>
    </row>
    <row r="262" spans="1:1">
      <c r="A262" s="48"/>
    </row>
    <row r="263" spans="1:1">
      <c r="A263" s="48"/>
    </row>
    <row r="264" spans="1:1">
      <c r="A264" s="48"/>
    </row>
    <row r="265" spans="1:1">
      <c r="A265" s="48"/>
    </row>
    <row r="266" spans="1:1">
      <c r="A266" s="48"/>
    </row>
    <row r="267" spans="1:1">
      <c r="A267" s="48"/>
    </row>
    <row r="268" spans="1:1">
      <c r="A268" s="48"/>
    </row>
    <row r="269" spans="1:1">
      <c r="A269" s="48"/>
    </row>
    <row r="270" spans="1:1">
      <c r="A270" s="48"/>
    </row>
    <row r="271" spans="1:1">
      <c r="A271" s="48"/>
    </row>
    <row r="272" spans="1:1">
      <c r="A272" s="48"/>
    </row>
    <row r="273" spans="1:1">
      <c r="A273" s="48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</sheetData>
  <mergeCells count="11">
    <mergeCell ref="B94:C94"/>
    <mergeCell ref="B95:C95"/>
    <mergeCell ref="A4:G4"/>
    <mergeCell ref="E95:G95"/>
    <mergeCell ref="A9:G9"/>
    <mergeCell ref="A79:G79"/>
    <mergeCell ref="B6:B7"/>
    <mergeCell ref="A6:A7"/>
    <mergeCell ref="C6:G6"/>
    <mergeCell ref="A82:G82"/>
    <mergeCell ref="E94:G94"/>
  </mergeCells>
  <phoneticPr fontId="0" type="noConversion"/>
  <pageMargins left="0.78740157480314965" right="0.39370078740157483" top="0.78740157480314965" bottom="0.78740157480314965" header="0.19685039370078741" footer="0.11811023622047245"/>
  <pageSetup paperSize="9" scale="55" orientation="portrait" r:id="rId1"/>
  <headerFooter alignWithMargins="0">
    <oddHeader xml:space="preserve">&amp;C&amp;"Times New Roman,обычный"&amp;16 
&amp;18 5&amp;R&amp;"Times New Roman,обычный"&amp;14 
Продовження додатка 1
</oddHeader>
  </headerFooter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:I189"/>
  <sheetViews>
    <sheetView view="pageBreakPreview" topLeftCell="A10" zoomScale="75" zoomScaleNormal="75" zoomScaleSheetLayoutView="75" workbookViewId="0">
      <selection activeCell="D34" sqref="D34"/>
    </sheetView>
  </sheetViews>
  <sheetFormatPr defaultColWidth="77.85546875" defaultRowHeight="18.75" outlineLevelRow="1"/>
  <cols>
    <col min="1" max="1" width="73.140625" style="43" customWidth="1"/>
    <col min="2" max="2" width="14.28515625" style="46" customWidth="1"/>
    <col min="3" max="3" width="12.140625" style="43" customWidth="1"/>
    <col min="4" max="4" width="12" style="43" customWidth="1"/>
    <col min="5" max="5" width="17.42578125" style="43" customWidth="1"/>
    <col min="6" max="6" width="16.85546875" style="43" customWidth="1"/>
    <col min="7" max="7" width="21" style="43" customWidth="1"/>
    <col min="8" max="8" width="10" style="43" customWidth="1"/>
    <col min="9" max="9" width="9.5703125" style="43" customWidth="1"/>
    <col min="10" max="252" width="9.140625" style="43" customWidth="1"/>
    <col min="253" max="16384" width="77.85546875" style="43"/>
  </cols>
  <sheetData>
    <row r="4" spans="1:7">
      <c r="A4" s="261" t="s">
        <v>123</v>
      </c>
      <c r="B4" s="261"/>
      <c r="C4" s="261"/>
      <c r="D4" s="261"/>
      <c r="E4" s="261"/>
      <c r="F4" s="261"/>
      <c r="G4" s="261"/>
    </row>
    <row r="5" spans="1:7" outlineLevel="1">
      <c r="A5" s="42"/>
      <c r="B5" s="51"/>
      <c r="C5" s="42"/>
      <c r="D5" s="42"/>
      <c r="E5" s="42"/>
      <c r="F5" s="42"/>
      <c r="G5" s="42"/>
    </row>
    <row r="6" spans="1:7" ht="38.25" customHeight="1">
      <c r="A6" s="247" t="s">
        <v>193</v>
      </c>
      <c r="B6" s="262" t="s">
        <v>7</v>
      </c>
      <c r="C6" s="249" t="s">
        <v>271</v>
      </c>
      <c r="D6" s="250"/>
      <c r="E6" s="250"/>
      <c r="F6" s="250"/>
      <c r="G6" s="263"/>
    </row>
    <row r="7" spans="1:7" ht="103.5" customHeight="1">
      <c r="A7" s="247"/>
      <c r="B7" s="262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7" ht="18" customHeight="1">
      <c r="A8" s="49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</row>
    <row r="9" spans="1:7" ht="24.95" customHeight="1">
      <c r="A9" s="264" t="s">
        <v>119</v>
      </c>
      <c r="B9" s="264"/>
      <c r="C9" s="264"/>
      <c r="D9" s="264"/>
      <c r="E9" s="264"/>
      <c r="F9" s="264"/>
      <c r="G9" s="264"/>
    </row>
    <row r="10" spans="1:7" ht="42.75" customHeight="1">
      <c r="A10" s="44" t="s">
        <v>45</v>
      </c>
      <c r="B10" s="7">
        <v>2000</v>
      </c>
      <c r="C10" s="92"/>
      <c r="D10" s="92"/>
      <c r="E10" s="168">
        <f>D10-C10</f>
        <v>0</v>
      </c>
      <c r="F10" s="168" t="e">
        <f>(D10/C10)*100</f>
        <v>#DIV/0!</v>
      </c>
      <c r="G10" s="92"/>
    </row>
    <row r="11" spans="1:7" ht="20.100000000000001" customHeight="1">
      <c r="A11" s="44" t="s">
        <v>260</v>
      </c>
      <c r="B11" s="7">
        <v>2010</v>
      </c>
      <c r="C11" s="81"/>
      <c r="D11" s="91"/>
      <c r="E11" s="168">
        <f t="shared" ref="E11:E18" si="0">D11-C11</f>
        <v>0</v>
      </c>
      <c r="F11" s="168" t="e">
        <f t="shared" ref="F11:F18" si="1">(D11/C11)*100</f>
        <v>#DIV/0!</v>
      </c>
      <c r="G11" s="91"/>
    </row>
    <row r="12" spans="1:7" ht="20.100000000000001" customHeight="1">
      <c r="A12" s="8" t="s">
        <v>154</v>
      </c>
      <c r="B12" s="7">
        <v>2020</v>
      </c>
      <c r="C12" s="81"/>
      <c r="D12" s="91"/>
      <c r="E12" s="168">
        <f t="shared" si="0"/>
        <v>0</v>
      </c>
      <c r="F12" s="168" t="e">
        <f t="shared" si="1"/>
        <v>#DIV/0!</v>
      </c>
      <c r="G12" s="91"/>
    </row>
    <row r="13" spans="1:7" s="45" customFormat="1" ht="20.100000000000001" customHeight="1">
      <c r="A13" s="44" t="s">
        <v>56</v>
      </c>
      <c r="B13" s="7">
        <v>2030</v>
      </c>
      <c r="C13" s="81"/>
      <c r="D13" s="81"/>
      <c r="E13" s="168">
        <f t="shared" si="0"/>
        <v>0</v>
      </c>
      <c r="F13" s="168" t="e">
        <f t="shared" si="1"/>
        <v>#DIV/0!</v>
      </c>
      <c r="G13" s="81"/>
    </row>
    <row r="14" spans="1:7" ht="20.100000000000001" customHeight="1">
      <c r="A14" s="44" t="s">
        <v>108</v>
      </c>
      <c r="B14" s="7">
        <v>2031</v>
      </c>
      <c r="C14" s="81"/>
      <c r="D14" s="81"/>
      <c r="E14" s="168">
        <f t="shared" si="0"/>
        <v>0</v>
      </c>
      <c r="F14" s="168" t="e">
        <f t="shared" si="1"/>
        <v>#DIV/0!</v>
      </c>
      <c r="G14" s="81"/>
    </row>
    <row r="15" spans="1:7" ht="20.100000000000001" customHeight="1">
      <c r="A15" s="44" t="s">
        <v>11</v>
      </c>
      <c r="B15" s="7">
        <v>2040</v>
      </c>
      <c r="C15" s="81"/>
      <c r="D15" s="81"/>
      <c r="E15" s="168">
        <f t="shared" si="0"/>
        <v>0</v>
      </c>
      <c r="F15" s="168" t="e">
        <f t="shared" si="1"/>
        <v>#DIV/0!</v>
      </c>
      <c r="G15" s="81"/>
    </row>
    <row r="16" spans="1:7" ht="20.100000000000001" customHeight="1">
      <c r="A16" s="44" t="s">
        <v>93</v>
      </c>
      <c r="B16" s="7">
        <v>2050</v>
      </c>
      <c r="C16" s="81"/>
      <c r="D16" s="81"/>
      <c r="E16" s="168">
        <f t="shared" si="0"/>
        <v>0</v>
      </c>
      <c r="F16" s="168" t="e">
        <f t="shared" si="1"/>
        <v>#DIV/0!</v>
      </c>
      <c r="G16" s="81"/>
    </row>
    <row r="17" spans="1:7" ht="20.100000000000001" customHeight="1">
      <c r="A17" s="44" t="s">
        <v>94</v>
      </c>
      <c r="B17" s="7">
        <v>2060</v>
      </c>
      <c r="C17" s="81"/>
      <c r="D17" s="81"/>
      <c r="E17" s="168">
        <f t="shared" si="0"/>
        <v>0</v>
      </c>
      <c r="F17" s="168" t="e">
        <f t="shared" si="1"/>
        <v>#DIV/0!</v>
      </c>
      <c r="G17" s="81"/>
    </row>
    <row r="18" spans="1:7" ht="43.15" customHeight="1">
      <c r="A18" s="44" t="s">
        <v>46</v>
      </c>
      <c r="B18" s="7">
        <v>2070</v>
      </c>
      <c r="C18" s="81"/>
      <c r="D18" s="81"/>
      <c r="E18" s="168">
        <f t="shared" si="0"/>
        <v>0</v>
      </c>
      <c r="F18" s="168" t="e">
        <f t="shared" si="1"/>
        <v>#DIV/0!</v>
      </c>
      <c r="G18" s="81"/>
    </row>
    <row r="19" spans="1:7" ht="37.5" customHeight="1">
      <c r="A19" s="264" t="s">
        <v>120</v>
      </c>
      <c r="B19" s="264"/>
      <c r="C19" s="264"/>
      <c r="D19" s="264"/>
      <c r="E19" s="264"/>
      <c r="F19" s="264"/>
      <c r="G19" s="264"/>
    </row>
    <row r="20" spans="1:7" ht="20.100000000000001" customHeight="1">
      <c r="A20" s="44" t="s">
        <v>260</v>
      </c>
      <c r="B20" s="7">
        <v>2100</v>
      </c>
      <c r="C20" s="203"/>
      <c r="D20" s="205">
        <v>0</v>
      </c>
      <c r="E20" s="168">
        <f t="shared" ref="E20:E35" si="2">D20-C20</f>
        <v>0</v>
      </c>
      <c r="F20" s="168" t="e">
        <f>(D20/C20)*100</f>
        <v>#DIV/0!</v>
      </c>
      <c r="G20" s="91"/>
    </row>
    <row r="21" spans="1:7" s="45" customFormat="1" ht="20.100000000000001" customHeight="1">
      <c r="A21" s="44" t="s">
        <v>122</v>
      </c>
      <c r="B21" s="50">
        <v>2110</v>
      </c>
      <c r="C21" s="203">
        <v>1.3</v>
      </c>
      <c r="D21" s="203">
        <v>0</v>
      </c>
      <c r="E21" s="168">
        <f t="shared" si="2"/>
        <v>-1.3</v>
      </c>
      <c r="F21" s="168">
        <f t="shared" ref="F21:F35" si="3">(D21/C21)*100</f>
        <v>0</v>
      </c>
      <c r="G21" s="81"/>
    </row>
    <row r="22" spans="1:7" ht="42.75" customHeight="1">
      <c r="A22" s="44" t="s">
        <v>227</v>
      </c>
      <c r="B22" s="50">
        <v>2120</v>
      </c>
      <c r="C22" s="203">
        <v>0</v>
      </c>
      <c r="D22" s="203">
        <v>0</v>
      </c>
      <c r="E22" s="168">
        <f t="shared" si="2"/>
        <v>0</v>
      </c>
      <c r="F22" s="168" t="e">
        <f t="shared" si="3"/>
        <v>#DIV/0!</v>
      </c>
      <c r="G22" s="91"/>
    </row>
    <row r="23" spans="1:7" ht="42.75" customHeight="1">
      <c r="A23" s="44" t="s">
        <v>228</v>
      </c>
      <c r="B23" s="50">
        <v>2130</v>
      </c>
      <c r="C23" s="203"/>
      <c r="D23" s="205"/>
      <c r="E23" s="168">
        <f t="shared" si="2"/>
        <v>0</v>
      </c>
      <c r="F23" s="168" t="e">
        <f t="shared" si="3"/>
        <v>#DIV/0!</v>
      </c>
      <c r="G23" s="91"/>
    </row>
    <row r="24" spans="1:7" s="47" customFormat="1" ht="42.75" customHeight="1">
      <c r="A24" s="56" t="s">
        <v>186</v>
      </c>
      <c r="B24" s="80">
        <v>2140</v>
      </c>
      <c r="C24" s="169">
        <v>346.3</v>
      </c>
      <c r="D24" s="204">
        <v>80.599999999999994</v>
      </c>
      <c r="E24" s="169">
        <f t="shared" si="2"/>
        <v>-265.70000000000005</v>
      </c>
      <c r="F24" s="169">
        <f t="shared" si="3"/>
        <v>23.274617383771297</v>
      </c>
      <c r="G24" s="92"/>
    </row>
    <row r="25" spans="1:7" ht="20.100000000000001" customHeight="1">
      <c r="A25" s="44" t="s">
        <v>67</v>
      </c>
      <c r="B25" s="50">
        <v>2141</v>
      </c>
      <c r="C25" s="203"/>
      <c r="D25" s="205"/>
      <c r="E25" s="168">
        <f t="shared" si="2"/>
        <v>0</v>
      </c>
      <c r="F25" s="168" t="e">
        <f t="shared" si="3"/>
        <v>#DIV/0!</v>
      </c>
      <c r="G25" s="91"/>
    </row>
    <row r="26" spans="1:7" ht="20.100000000000001" customHeight="1">
      <c r="A26" s="44" t="s">
        <v>86</v>
      </c>
      <c r="B26" s="50">
        <v>2142</v>
      </c>
      <c r="C26" s="203"/>
      <c r="D26" s="205"/>
      <c r="E26" s="168">
        <f t="shared" si="2"/>
        <v>0</v>
      </c>
      <c r="F26" s="168" t="e">
        <f t="shared" si="3"/>
        <v>#DIV/0!</v>
      </c>
      <c r="G26" s="91"/>
    </row>
    <row r="27" spans="1:7" ht="20.100000000000001" customHeight="1">
      <c r="A27" s="44" t="s">
        <v>78</v>
      </c>
      <c r="B27" s="50">
        <v>2143</v>
      </c>
      <c r="C27" s="203"/>
      <c r="D27" s="203"/>
      <c r="E27" s="168">
        <f t="shared" si="2"/>
        <v>0</v>
      </c>
      <c r="F27" s="168" t="e">
        <f t="shared" si="3"/>
        <v>#DIV/0!</v>
      </c>
      <c r="G27" s="91"/>
    </row>
    <row r="28" spans="1:7" ht="20.100000000000001" customHeight="1">
      <c r="A28" s="44" t="s">
        <v>65</v>
      </c>
      <c r="B28" s="50">
        <v>2144</v>
      </c>
      <c r="C28" s="203">
        <v>28.5</v>
      </c>
      <c r="D28" s="203">
        <v>24</v>
      </c>
      <c r="E28" s="168">
        <f t="shared" si="2"/>
        <v>-4.5</v>
      </c>
      <c r="F28" s="168">
        <f t="shared" si="3"/>
        <v>84.210526315789465</v>
      </c>
      <c r="G28" s="91"/>
    </row>
    <row r="29" spans="1:7" s="45" customFormat="1" ht="20.100000000000001" customHeight="1">
      <c r="A29" s="44" t="s">
        <v>136</v>
      </c>
      <c r="B29" s="50">
        <v>2145</v>
      </c>
      <c r="C29" s="203">
        <v>233.7</v>
      </c>
      <c r="D29" s="203"/>
      <c r="E29" s="168">
        <f t="shared" si="2"/>
        <v>-233.7</v>
      </c>
      <c r="F29" s="168">
        <f t="shared" si="3"/>
        <v>0</v>
      </c>
      <c r="G29" s="81"/>
    </row>
    <row r="30" spans="1:7" ht="57" customHeight="1">
      <c r="A30" s="44" t="s">
        <v>190</v>
      </c>
      <c r="B30" s="50" t="s">
        <v>176</v>
      </c>
      <c r="C30" s="203">
        <v>219</v>
      </c>
      <c r="D30" s="203"/>
      <c r="E30" s="168">
        <f t="shared" si="2"/>
        <v>-219</v>
      </c>
      <c r="F30" s="168">
        <f t="shared" si="3"/>
        <v>0</v>
      </c>
      <c r="G30" s="91"/>
    </row>
    <row r="31" spans="1:7" ht="21.75" customHeight="1">
      <c r="A31" s="44" t="s">
        <v>12</v>
      </c>
      <c r="B31" s="50" t="s">
        <v>177</v>
      </c>
      <c r="C31" s="203">
        <v>14.7</v>
      </c>
      <c r="D31" s="203"/>
      <c r="E31" s="168">
        <f t="shared" si="2"/>
        <v>-14.7</v>
      </c>
      <c r="F31" s="168">
        <f t="shared" si="3"/>
        <v>0</v>
      </c>
      <c r="G31" s="91"/>
    </row>
    <row r="32" spans="1:7" s="45" customFormat="1" ht="24" customHeight="1">
      <c r="A32" s="44" t="s">
        <v>341</v>
      </c>
      <c r="B32" s="50">
        <v>2146</v>
      </c>
      <c r="C32" s="203">
        <v>81.900000000000006</v>
      </c>
      <c r="D32" s="203">
        <v>54.6</v>
      </c>
      <c r="E32" s="168">
        <f t="shared" si="2"/>
        <v>-27.300000000000004</v>
      </c>
      <c r="F32" s="168">
        <f t="shared" si="3"/>
        <v>66.666666666666657</v>
      </c>
      <c r="G32" s="81"/>
    </row>
    <row r="33" spans="1:9" ht="20.100000000000001" customHeight="1">
      <c r="A33" s="44" t="s">
        <v>342</v>
      </c>
      <c r="B33" s="50">
        <v>2147</v>
      </c>
      <c r="C33" s="203">
        <v>2.2000000000000002</v>
      </c>
      <c r="D33" s="203">
        <v>2</v>
      </c>
      <c r="E33" s="168">
        <f t="shared" si="2"/>
        <v>-0.20000000000000018</v>
      </c>
      <c r="F33" s="168">
        <f t="shared" si="3"/>
        <v>90.909090909090907</v>
      </c>
      <c r="G33" s="81"/>
    </row>
    <row r="34" spans="1:9" s="45" customFormat="1" ht="38.25" customHeight="1">
      <c r="A34" s="44" t="s">
        <v>66</v>
      </c>
      <c r="B34" s="50">
        <v>2150</v>
      </c>
      <c r="C34" s="203">
        <v>37.700000000000003</v>
      </c>
      <c r="D34" s="203">
        <v>23.5</v>
      </c>
      <c r="E34" s="168">
        <f t="shared" si="2"/>
        <v>-14.200000000000003</v>
      </c>
      <c r="F34" s="168">
        <f t="shared" si="3"/>
        <v>62.334217506631298</v>
      </c>
      <c r="G34" s="81" t="s">
        <v>351</v>
      </c>
    </row>
    <row r="35" spans="1:9" s="132" customFormat="1" ht="21.75" customHeight="1">
      <c r="A35" s="129" t="s">
        <v>195</v>
      </c>
      <c r="B35" s="130">
        <v>2200</v>
      </c>
      <c r="C35" s="208">
        <v>385.3</v>
      </c>
      <c r="D35" s="208">
        <f>SUM(D28:D34)</f>
        <v>104.1</v>
      </c>
      <c r="E35" s="170">
        <f t="shared" si="2"/>
        <v>-281.20000000000005</v>
      </c>
      <c r="F35" s="170">
        <f t="shared" si="3"/>
        <v>27.017908123540096</v>
      </c>
      <c r="G35" s="131"/>
    </row>
    <row r="36" spans="1:9" s="45" customFormat="1" ht="20.100000000000001" customHeight="1">
      <c r="A36" s="69"/>
      <c r="B36" s="46"/>
      <c r="C36" s="67"/>
      <c r="D36" s="68"/>
      <c r="E36" s="68"/>
      <c r="F36" s="68"/>
      <c r="G36" s="68"/>
    </row>
    <row r="37" spans="1:9" s="45" customFormat="1" ht="20.100000000000001" customHeight="1">
      <c r="A37" s="69"/>
      <c r="B37" s="46"/>
      <c r="C37" s="67"/>
      <c r="D37" s="68"/>
      <c r="E37" s="68"/>
      <c r="F37" s="68"/>
      <c r="G37" s="68"/>
    </row>
    <row r="38" spans="1:9" s="3" customFormat="1" ht="20.100000000000001" customHeight="1">
      <c r="A38" s="55" t="s">
        <v>346</v>
      </c>
      <c r="B38" s="251" t="s">
        <v>288</v>
      </c>
      <c r="C38" s="251"/>
      <c r="D38" s="14"/>
      <c r="E38" s="241" t="s">
        <v>353</v>
      </c>
      <c r="F38" s="241"/>
      <c r="G38" s="241"/>
    </row>
    <row r="39" spans="1:9" s="2" customFormat="1" ht="20.100000000000001" customHeight="1">
      <c r="A39" s="70" t="s">
        <v>204</v>
      </c>
      <c r="B39" s="252" t="s">
        <v>61</v>
      </c>
      <c r="C39" s="252"/>
      <c r="D39" s="27"/>
      <c r="E39" s="246" t="s">
        <v>291</v>
      </c>
      <c r="F39" s="246"/>
      <c r="G39" s="246"/>
    </row>
    <row r="40" spans="1:9" s="46" customFormat="1">
      <c r="A40" s="59"/>
      <c r="C40" s="43"/>
      <c r="D40" s="43"/>
      <c r="E40" s="43"/>
      <c r="F40" s="43"/>
      <c r="G40" s="43"/>
      <c r="H40" s="43"/>
      <c r="I40" s="43"/>
    </row>
    <row r="41" spans="1:9" s="46" customFormat="1">
      <c r="A41" s="59"/>
      <c r="C41" s="43"/>
      <c r="D41" s="43"/>
      <c r="E41" s="43"/>
      <c r="F41" s="43"/>
      <c r="G41" s="43"/>
      <c r="H41" s="43"/>
      <c r="I41" s="43"/>
    </row>
    <row r="42" spans="1:9" s="46" customFormat="1">
      <c r="A42" s="59"/>
      <c r="C42" s="43"/>
      <c r="D42" s="43"/>
      <c r="E42" s="43"/>
      <c r="F42" s="43"/>
      <c r="G42" s="43"/>
      <c r="H42" s="43"/>
      <c r="I42" s="43"/>
    </row>
    <row r="43" spans="1:9" s="46" customFormat="1">
      <c r="A43" s="59"/>
      <c r="C43" s="43"/>
      <c r="D43" s="43"/>
      <c r="E43" s="43"/>
      <c r="F43" s="43"/>
      <c r="G43" s="43"/>
      <c r="H43" s="43"/>
      <c r="I43" s="43"/>
    </row>
    <row r="44" spans="1:9" s="46" customFormat="1">
      <c r="A44" s="59"/>
      <c r="C44" s="43"/>
      <c r="D44" s="43"/>
      <c r="E44" s="43"/>
      <c r="F44" s="43"/>
      <c r="G44" s="43"/>
      <c r="H44" s="43"/>
      <c r="I44" s="43"/>
    </row>
    <row r="45" spans="1:9" s="46" customFormat="1">
      <c r="A45" s="59"/>
      <c r="C45" s="43"/>
      <c r="D45" s="43"/>
      <c r="E45" s="43"/>
      <c r="F45" s="43"/>
      <c r="G45" s="43"/>
      <c r="H45" s="43"/>
      <c r="I45" s="43"/>
    </row>
    <row r="46" spans="1:9" s="46" customFormat="1">
      <c r="A46" s="59"/>
      <c r="C46" s="43"/>
      <c r="D46" s="43"/>
      <c r="E46" s="43"/>
      <c r="F46" s="43"/>
      <c r="G46" s="43"/>
      <c r="H46" s="43"/>
      <c r="I46" s="43"/>
    </row>
    <row r="47" spans="1:9" s="46" customFormat="1">
      <c r="A47" s="59"/>
      <c r="C47" s="43"/>
      <c r="D47" s="43"/>
      <c r="E47" s="43"/>
      <c r="F47" s="43"/>
      <c r="G47" s="43"/>
      <c r="H47" s="43"/>
      <c r="I47" s="43"/>
    </row>
    <row r="48" spans="1:9" s="46" customFormat="1">
      <c r="A48" s="59"/>
      <c r="C48" s="43"/>
      <c r="D48" s="43"/>
      <c r="E48" s="43"/>
      <c r="F48" s="43"/>
      <c r="G48" s="43"/>
      <c r="H48" s="43"/>
      <c r="I48" s="43"/>
    </row>
    <row r="49" spans="1:9" s="46" customFormat="1">
      <c r="A49" s="59"/>
      <c r="C49" s="43"/>
      <c r="D49" s="43"/>
      <c r="E49" s="43"/>
      <c r="F49" s="43"/>
      <c r="G49" s="43"/>
      <c r="H49" s="43"/>
      <c r="I49" s="43"/>
    </row>
    <row r="50" spans="1:9" s="46" customFormat="1">
      <c r="A50" s="59"/>
      <c r="C50" s="43"/>
      <c r="D50" s="43"/>
      <c r="E50" s="43"/>
      <c r="F50" s="43"/>
      <c r="G50" s="43"/>
      <c r="H50" s="43"/>
      <c r="I50" s="43"/>
    </row>
    <row r="51" spans="1:9" s="46" customFormat="1">
      <c r="A51" s="59"/>
      <c r="C51" s="43"/>
      <c r="D51" s="43"/>
      <c r="E51" s="43"/>
      <c r="F51" s="43"/>
      <c r="G51" s="43"/>
      <c r="H51" s="43"/>
      <c r="I51" s="43"/>
    </row>
    <row r="52" spans="1:9" s="46" customFormat="1">
      <c r="A52" s="59"/>
      <c r="C52" s="43"/>
      <c r="D52" s="43"/>
      <c r="E52" s="43"/>
      <c r="F52" s="43"/>
      <c r="G52" s="43"/>
      <c r="H52" s="43"/>
      <c r="I52" s="43"/>
    </row>
    <row r="53" spans="1:9" s="46" customFormat="1">
      <c r="A53" s="59"/>
      <c r="C53" s="43"/>
      <c r="D53" s="43"/>
      <c r="E53" s="43"/>
      <c r="F53" s="43"/>
      <c r="G53" s="43"/>
      <c r="H53" s="43"/>
      <c r="I53" s="43"/>
    </row>
    <row r="54" spans="1:9" s="46" customFormat="1">
      <c r="A54" s="59"/>
      <c r="C54" s="43"/>
      <c r="D54" s="43"/>
      <c r="E54" s="43"/>
      <c r="F54" s="43"/>
      <c r="G54" s="43"/>
      <c r="H54" s="43"/>
      <c r="I54" s="43"/>
    </row>
    <row r="55" spans="1:9" s="46" customFormat="1">
      <c r="A55" s="59"/>
      <c r="C55" s="43"/>
      <c r="D55" s="43"/>
      <c r="E55" s="43"/>
      <c r="F55" s="43"/>
      <c r="G55" s="43"/>
      <c r="H55" s="43"/>
      <c r="I55" s="43"/>
    </row>
    <row r="56" spans="1:9" s="46" customFormat="1">
      <c r="A56" s="59"/>
      <c r="C56" s="43"/>
      <c r="D56" s="43"/>
      <c r="E56" s="43"/>
      <c r="F56" s="43"/>
      <c r="G56" s="43"/>
      <c r="H56" s="43"/>
      <c r="I56" s="43"/>
    </row>
    <row r="57" spans="1:9" s="46" customFormat="1">
      <c r="A57" s="59"/>
      <c r="C57" s="43"/>
      <c r="D57" s="43"/>
      <c r="E57" s="43"/>
      <c r="F57" s="43"/>
      <c r="G57" s="43"/>
      <c r="H57" s="43"/>
      <c r="I57" s="43"/>
    </row>
    <row r="58" spans="1:9" s="46" customFormat="1">
      <c r="A58" s="59"/>
      <c r="C58" s="43"/>
      <c r="D58" s="43"/>
      <c r="E58" s="43"/>
      <c r="F58" s="43"/>
      <c r="G58" s="43"/>
      <c r="H58" s="43"/>
      <c r="I58" s="43"/>
    </row>
    <row r="59" spans="1:9" s="46" customFormat="1">
      <c r="A59" s="59"/>
      <c r="C59" s="43"/>
      <c r="D59" s="43"/>
      <c r="E59" s="43"/>
      <c r="F59" s="43"/>
      <c r="G59" s="43"/>
      <c r="H59" s="43"/>
      <c r="I59" s="43"/>
    </row>
    <row r="60" spans="1:9" s="46" customFormat="1">
      <c r="A60" s="59"/>
      <c r="C60" s="43"/>
      <c r="D60" s="43"/>
      <c r="E60" s="43"/>
      <c r="F60" s="43"/>
      <c r="G60" s="43"/>
      <c r="H60" s="43"/>
      <c r="I60" s="43"/>
    </row>
    <row r="61" spans="1:9" s="46" customFormat="1">
      <c r="A61" s="59"/>
      <c r="C61" s="43"/>
      <c r="D61" s="43"/>
      <c r="E61" s="43"/>
      <c r="F61" s="43"/>
      <c r="G61" s="43"/>
      <c r="H61" s="43"/>
      <c r="I61" s="43"/>
    </row>
    <row r="62" spans="1:9" s="46" customFormat="1">
      <c r="A62" s="59"/>
      <c r="C62" s="43"/>
      <c r="D62" s="43"/>
      <c r="E62" s="43"/>
      <c r="F62" s="43"/>
      <c r="G62" s="43"/>
      <c r="H62" s="43"/>
      <c r="I62" s="43"/>
    </row>
    <row r="63" spans="1:9" s="46" customFormat="1">
      <c r="A63" s="59"/>
      <c r="C63" s="43"/>
      <c r="D63" s="43"/>
      <c r="E63" s="43"/>
      <c r="F63" s="43"/>
      <c r="G63" s="43"/>
      <c r="H63" s="43"/>
      <c r="I63" s="43"/>
    </row>
    <row r="64" spans="1:9" s="46" customFormat="1">
      <c r="A64" s="59"/>
      <c r="C64" s="43"/>
      <c r="D64" s="43"/>
      <c r="E64" s="43"/>
      <c r="F64" s="43"/>
      <c r="G64" s="43"/>
      <c r="H64" s="43"/>
      <c r="I64" s="43"/>
    </row>
    <row r="65" spans="1:9" s="46" customFormat="1">
      <c r="A65" s="59"/>
      <c r="C65" s="43"/>
      <c r="D65" s="43"/>
      <c r="E65" s="43"/>
      <c r="F65" s="43"/>
      <c r="G65" s="43"/>
      <c r="H65" s="43"/>
      <c r="I65" s="43"/>
    </row>
    <row r="66" spans="1:9" s="46" customFormat="1">
      <c r="A66" s="59"/>
      <c r="C66" s="43"/>
      <c r="D66" s="43"/>
      <c r="E66" s="43"/>
      <c r="F66" s="43"/>
      <c r="G66" s="43"/>
      <c r="H66" s="43"/>
      <c r="I66" s="43"/>
    </row>
    <row r="67" spans="1:9" s="46" customFormat="1">
      <c r="A67" s="59"/>
      <c r="C67" s="43"/>
      <c r="D67" s="43"/>
      <c r="E67" s="43"/>
      <c r="F67" s="43"/>
      <c r="G67" s="43"/>
      <c r="H67" s="43"/>
      <c r="I67" s="43"/>
    </row>
    <row r="68" spans="1:9" s="46" customFormat="1">
      <c r="A68" s="59"/>
      <c r="C68" s="43"/>
      <c r="D68" s="43"/>
      <c r="E68" s="43"/>
      <c r="F68" s="43"/>
      <c r="G68" s="43"/>
      <c r="H68" s="43"/>
      <c r="I68" s="43"/>
    </row>
    <row r="69" spans="1:9" s="46" customFormat="1">
      <c r="A69" s="59"/>
      <c r="C69" s="43"/>
      <c r="D69" s="43"/>
      <c r="E69" s="43"/>
      <c r="F69" s="43"/>
      <c r="G69" s="43"/>
      <c r="H69" s="43"/>
      <c r="I69" s="43"/>
    </row>
    <row r="70" spans="1:9" s="46" customFormat="1">
      <c r="A70" s="59"/>
      <c r="C70" s="43"/>
      <c r="D70" s="43"/>
      <c r="E70" s="43"/>
      <c r="F70" s="43"/>
      <c r="G70" s="43"/>
      <c r="H70" s="43"/>
      <c r="I70" s="43"/>
    </row>
    <row r="71" spans="1:9" s="46" customFormat="1">
      <c r="A71" s="59"/>
      <c r="C71" s="43"/>
      <c r="D71" s="43"/>
      <c r="E71" s="43"/>
      <c r="F71" s="43"/>
      <c r="G71" s="43"/>
      <c r="H71" s="43"/>
      <c r="I71" s="43"/>
    </row>
    <row r="72" spans="1:9" s="46" customFormat="1">
      <c r="A72" s="59"/>
      <c r="C72" s="43"/>
      <c r="D72" s="43"/>
      <c r="E72" s="43"/>
      <c r="F72" s="43"/>
      <c r="G72" s="43"/>
      <c r="H72" s="43"/>
      <c r="I72" s="43"/>
    </row>
    <row r="73" spans="1:9" s="46" customFormat="1">
      <c r="A73" s="59"/>
      <c r="C73" s="43"/>
      <c r="D73" s="43"/>
      <c r="E73" s="43"/>
      <c r="F73" s="43"/>
      <c r="G73" s="43"/>
      <c r="H73" s="43"/>
      <c r="I73" s="43"/>
    </row>
    <row r="74" spans="1:9" s="46" customFormat="1">
      <c r="A74" s="59"/>
      <c r="C74" s="43"/>
      <c r="D74" s="43"/>
      <c r="E74" s="43"/>
      <c r="F74" s="43"/>
      <c r="G74" s="43"/>
      <c r="H74" s="43"/>
      <c r="I74" s="43"/>
    </row>
    <row r="75" spans="1:9" s="46" customFormat="1">
      <c r="A75" s="59"/>
      <c r="C75" s="43"/>
      <c r="D75" s="43"/>
      <c r="E75" s="43"/>
      <c r="F75" s="43"/>
      <c r="G75" s="43"/>
      <c r="H75" s="43"/>
      <c r="I75" s="43"/>
    </row>
    <row r="76" spans="1:9" s="46" customFormat="1">
      <c r="A76" s="59"/>
      <c r="C76" s="43"/>
      <c r="D76" s="43"/>
      <c r="E76" s="43"/>
      <c r="F76" s="43"/>
      <c r="G76" s="43"/>
      <c r="H76" s="43"/>
      <c r="I76" s="43"/>
    </row>
    <row r="77" spans="1:9" s="46" customFormat="1">
      <c r="A77" s="59"/>
      <c r="C77" s="43"/>
      <c r="D77" s="43"/>
      <c r="E77" s="43"/>
      <c r="F77" s="43"/>
      <c r="G77" s="43"/>
      <c r="H77" s="43"/>
      <c r="I77" s="43"/>
    </row>
    <row r="78" spans="1:9" s="46" customFormat="1">
      <c r="A78" s="59"/>
      <c r="C78" s="43"/>
      <c r="D78" s="43"/>
      <c r="E78" s="43"/>
      <c r="F78" s="43"/>
      <c r="G78" s="43"/>
      <c r="H78" s="43"/>
      <c r="I78" s="43"/>
    </row>
    <row r="79" spans="1:9" s="46" customFormat="1">
      <c r="A79" s="59"/>
      <c r="C79" s="43"/>
      <c r="D79" s="43"/>
      <c r="E79" s="43"/>
      <c r="F79" s="43"/>
      <c r="G79" s="43"/>
      <c r="H79" s="43"/>
      <c r="I79" s="43"/>
    </row>
    <row r="80" spans="1:9" s="46" customFormat="1">
      <c r="A80" s="59"/>
      <c r="C80" s="43"/>
      <c r="D80" s="43"/>
      <c r="E80" s="43"/>
      <c r="F80" s="43"/>
      <c r="G80" s="43"/>
      <c r="H80" s="43"/>
      <c r="I80" s="43"/>
    </row>
    <row r="81" spans="1:9" s="46" customFormat="1">
      <c r="A81" s="59"/>
      <c r="C81" s="43"/>
      <c r="D81" s="43"/>
      <c r="E81" s="43"/>
      <c r="F81" s="43"/>
      <c r="G81" s="43"/>
      <c r="H81" s="43"/>
      <c r="I81" s="43"/>
    </row>
    <row r="82" spans="1:9" s="46" customFormat="1">
      <c r="A82" s="59"/>
      <c r="C82" s="43"/>
      <c r="D82" s="43"/>
      <c r="E82" s="43"/>
      <c r="F82" s="43"/>
      <c r="G82" s="43"/>
      <c r="H82" s="43"/>
      <c r="I82" s="43"/>
    </row>
    <row r="83" spans="1:9" s="46" customFormat="1">
      <c r="A83" s="59"/>
      <c r="C83" s="43"/>
      <c r="D83" s="43"/>
      <c r="E83" s="43"/>
      <c r="F83" s="43"/>
      <c r="G83" s="43"/>
      <c r="H83" s="43"/>
      <c r="I83" s="43"/>
    </row>
    <row r="84" spans="1:9" s="46" customFormat="1">
      <c r="A84" s="59"/>
      <c r="C84" s="43"/>
      <c r="D84" s="43"/>
      <c r="E84" s="43"/>
      <c r="F84" s="43"/>
      <c r="G84" s="43"/>
      <c r="H84" s="43"/>
      <c r="I84" s="43"/>
    </row>
    <row r="85" spans="1:9" s="46" customFormat="1">
      <c r="A85" s="59"/>
      <c r="C85" s="43"/>
      <c r="D85" s="43"/>
      <c r="E85" s="43"/>
      <c r="F85" s="43"/>
      <c r="G85" s="43"/>
      <c r="H85" s="43"/>
      <c r="I85" s="43"/>
    </row>
    <row r="86" spans="1:9" s="46" customFormat="1">
      <c r="A86" s="59"/>
      <c r="C86" s="43"/>
      <c r="D86" s="43"/>
      <c r="E86" s="43"/>
      <c r="F86" s="43"/>
      <c r="G86" s="43"/>
      <c r="H86" s="43"/>
      <c r="I86" s="43"/>
    </row>
    <row r="87" spans="1:9" s="46" customFormat="1">
      <c r="A87" s="59"/>
      <c r="C87" s="43"/>
      <c r="D87" s="43"/>
      <c r="E87" s="43"/>
      <c r="F87" s="43"/>
      <c r="G87" s="43"/>
      <c r="H87" s="43"/>
      <c r="I87" s="43"/>
    </row>
    <row r="88" spans="1:9" s="46" customFormat="1">
      <c r="A88" s="59"/>
      <c r="C88" s="43"/>
      <c r="D88" s="43"/>
      <c r="E88" s="43"/>
      <c r="F88" s="43"/>
      <c r="G88" s="43"/>
      <c r="H88" s="43"/>
      <c r="I88" s="43"/>
    </row>
    <row r="89" spans="1:9" s="46" customFormat="1">
      <c r="A89" s="59"/>
      <c r="C89" s="43"/>
      <c r="D89" s="43"/>
      <c r="E89" s="43"/>
      <c r="F89" s="43"/>
      <c r="G89" s="43"/>
      <c r="H89" s="43"/>
      <c r="I89" s="43"/>
    </row>
    <row r="90" spans="1:9" s="46" customFormat="1">
      <c r="A90" s="59"/>
      <c r="C90" s="43"/>
      <c r="D90" s="43"/>
      <c r="E90" s="43"/>
      <c r="F90" s="43"/>
      <c r="G90" s="43"/>
      <c r="H90" s="43"/>
      <c r="I90" s="43"/>
    </row>
    <row r="91" spans="1:9" s="46" customFormat="1">
      <c r="A91" s="59"/>
      <c r="C91" s="43"/>
      <c r="D91" s="43"/>
      <c r="E91" s="43"/>
      <c r="F91" s="43"/>
      <c r="G91" s="43"/>
      <c r="H91" s="43"/>
      <c r="I91" s="43"/>
    </row>
    <row r="92" spans="1:9" s="46" customFormat="1">
      <c r="A92" s="59"/>
      <c r="C92" s="43"/>
      <c r="D92" s="43"/>
      <c r="E92" s="43"/>
      <c r="F92" s="43"/>
      <c r="G92" s="43"/>
      <c r="H92" s="43"/>
      <c r="I92" s="43"/>
    </row>
    <row r="93" spans="1:9" s="46" customFormat="1">
      <c r="A93" s="59"/>
      <c r="C93" s="43"/>
      <c r="D93" s="43"/>
      <c r="E93" s="43"/>
      <c r="F93" s="43"/>
      <c r="G93" s="43"/>
      <c r="H93" s="43"/>
      <c r="I93" s="43"/>
    </row>
    <row r="94" spans="1:9" s="46" customFormat="1">
      <c r="A94" s="59"/>
      <c r="C94" s="43"/>
      <c r="D94" s="43"/>
      <c r="E94" s="43"/>
      <c r="F94" s="43"/>
      <c r="G94" s="43"/>
      <c r="H94" s="43"/>
      <c r="I94" s="43"/>
    </row>
    <row r="95" spans="1:9" s="46" customFormat="1">
      <c r="A95" s="59"/>
      <c r="C95" s="43"/>
      <c r="D95" s="43"/>
      <c r="E95" s="43"/>
      <c r="F95" s="43"/>
      <c r="G95" s="43"/>
      <c r="H95" s="43"/>
      <c r="I95" s="43"/>
    </row>
    <row r="96" spans="1:9" s="46" customFormat="1">
      <c r="A96" s="59"/>
      <c r="C96" s="43"/>
      <c r="D96" s="43"/>
      <c r="E96" s="43"/>
      <c r="F96" s="43"/>
      <c r="G96" s="43"/>
      <c r="H96" s="43"/>
      <c r="I96" s="43"/>
    </row>
    <row r="97" spans="1:9" s="46" customFormat="1">
      <c r="A97" s="59"/>
      <c r="C97" s="43"/>
      <c r="D97" s="43"/>
      <c r="E97" s="43"/>
      <c r="F97" s="43"/>
      <c r="G97" s="43"/>
      <c r="H97" s="43"/>
      <c r="I97" s="43"/>
    </row>
    <row r="98" spans="1:9" s="46" customFormat="1">
      <c r="A98" s="59"/>
      <c r="C98" s="43"/>
      <c r="D98" s="43"/>
      <c r="E98" s="43"/>
      <c r="F98" s="43"/>
      <c r="G98" s="43"/>
      <c r="H98" s="43"/>
      <c r="I98" s="43"/>
    </row>
    <row r="99" spans="1:9" s="46" customFormat="1">
      <c r="A99" s="59"/>
      <c r="C99" s="43"/>
      <c r="D99" s="43"/>
      <c r="E99" s="43"/>
      <c r="F99" s="43"/>
      <c r="G99" s="43"/>
      <c r="H99" s="43"/>
      <c r="I99" s="43"/>
    </row>
    <row r="100" spans="1:9" s="46" customFormat="1">
      <c r="A100" s="59"/>
      <c r="C100" s="43"/>
      <c r="D100" s="43"/>
      <c r="E100" s="43"/>
      <c r="F100" s="43"/>
      <c r="G100" s="43"/>
      <c r="H100" s="43"/>
      <c r="I100" s="43"/>
    </row>
    <row r="101" spans="1:9" s="46" customFormat="1">
      <c r="A101" s="59"/>
      <c r="C101" s="43"/>
      <c r="D101" s="43"/>
      <c r="E101" s="43"/>
      <c r="F101" s="43"/>
      <c r="G101" s="43"/>
      <c r="H101" s="43"/>
      <c r="I101" s="43"/>
    </row>
    <row r="102" spans="1:9" s="46" customFormat="1">
      <c r="A102" s="59"/>
      <c r="C102" s="43"/>
      <c r="D102" s="43"/>
      <c r="E102" s="43"/>
      <c r="F102" s="43"/>
      <c r="G102" s="43"/>
      <c r="H102" s="43"/>
      <c r="I102" s="43"/>
    </row>
    <row r="103" spans="1:9" s="46" customFormat="1">
      <c r="A103" s="59"/>
      <c r="C103" s="43"/>
      <c r="D103" s="43"/>
      <c r="E103" s="43"/>
      <c r="F103" s="43"/>
      <c r="G103" s="43"/>
      <c r="H103" s="43"/>
      <c r="I103" s="43"/>
    </row>
    <row r="104" spans="1:9" s="46" customFormat="1">
      <c r="A104" s="59"/>
      <c r="C104" s="43"/>
      <c r="D104" s="43"/>
      <c r="E104" s="43"/>
      <c r="F104" s="43"/>
      <c r="G104" s="43"/>
      <c r="H104" s="43"/>
      <c r="I104" s="43"/>
    </row>
    <row r="105" spans="1:9" s="46" customFormat="1">
      <c r="A105" s="59"/>
      <c r="C105" s="43"/>
      <c r="D105" s="43"/>
      <c r="E105" s="43"/>
      <c r="F105" s="43"/>
      <c r="G105" s="43"/>
      <c r="H105" s="43"/>
      <c r="I105" s="43"/>
    </row>
    <row r="106" spans="1:9" s="46" customFormat="1">
      <c r="A106" s="59"/>
      <c r="C106" s="43"/>
      <c r="D106" s="43"/>
      <c r="E106" s="43"/>
      <c r="F106" s="43"/>
      <c r="G106" s="43"/>
      <c r="H106" s="43"/>
      <c r="I106" s="43"/>
    </row>
    <row r="107" spans="1:9" s="46" customFormat="1">
      <c r="A107" s="59"/>
      <c r="C107" s="43"/>
      <c r="D107" s="43"/>
      <c r="E107" s="43"/>
      <c r="F107" s="43"/>
      <c r="G107" s="43"/>
      <c r="H107" s="43"/>
      <c r="I107" s="43"/>
    </row>
    <row r="108" spans="1:9" s="46" customFormat="1">
      <c r="A108" s="59"/>
      <c r="C108" s="43"/>
      <c r="D108" s="43"/>
      <c r="E108" s="43"/>
      <c r="F108" s="43"/>
      <c r="G108" s="43"/>
      <c r="H108" s="43"/>
      <c r="I108" s="43"/>
    </row>
    <row r="109" spans="1:9" s="46" customFormat="1">
      <c r="A109" s="59"/>
      <c r="C109" s="43"/>
      <c r="D109" s="43"/>
      <c r="E109" s="43"/>
      <c r="F109" s="43"/>
      <c r="G109" s="43"/>
      <c r="H109" s="43"/>
      <c r="I109" s="43"/>
    </row>
    <row r="110" spans="1:9" s="46" customFormat="1">
      <c r="A110" s="59"/>
      <c r="C110" s="43"/>
      <c r="D110" s="43"/>
      <c r="E110" s="43"/>
      <c r="F110" s="43"/>
      <c r="G110" s="43"/>
      <c r="H110" s="43"/>
      <c r="I110" s="43"/>
    </row>
    <row r="111" spans="1:9" s="46" customFormat="1">
      <c r="A111" s="59"/>
      <c r="C111" s="43"/>
      <c r="D111" s="43"/>
      <c r="E111" s="43"/>
      <c r="F111" s="43"/>
      <c r="G111" s="43"/>
      <c r="H111" s="43"/>
      <c r="I111" s="43"/>
    </row>
    <row r="112" spans="1:9" s="46" customFormat="1">
      <c r="A112" s="59"/>
      <c r="C112" s="43"/>
      <c r="D112" s="43"/>
      <c r="E112" s="43"/>
      <c r="F112" s="43"/>
      <c r="G112" s="43"/>
      <c r="H112" s="43"/>
      <c r="I112" s="43"/>
    </row>
    <row r="113" spans="1:9" s="46" customFormat="1">
      <c r="A113" s="59"/>
      <c r="C113" s="43"/>
      <c r="D113" s="43"/>
      <c r="E113" s="43"/>
      <c r="F113" s="43"/>
      <c r="G113" s="43"/>
      <c r="H113" s="43"/>
      <c r="I113" s="43"/>
    </row>
    <row r="114" spans="1:9" s="46" customFormat="1">
      <c r="A114" s="59"/>
      <c r="C114" s="43"/>
      <c r="D114" s="43"/>
      <c r="E114" s="43"/>
      <c r="F114" s="43"/>
      <c r="G114" s="43"/>
      <c r="H114" s="43"/>
      <c r="I114" s="43"/>
    </row>
    <row r="115" spans="1:9" s="46" customFormat="1">
      <c r="A115" s="59"/>
      <c r="C115" s="43"/>
      <c r="D115" s="43"/>
      <c r="E115" s="43"/>
      <c r="F115" s="43"/>
      <c r="G115" s="43"/>
      <c r="H115" s="43"/>
      <c r="I115" s="43"/>
    </row>
    <row r="116" spans="1:9" s="46" customFormat="1">
      <c r="A116" s="59"/>
      <c r="C116" s="43"/>
      <c r="D116" s="43"/>
      <c r="E116" s="43"/>
      <c r="F116" s="43"/>
      <c r="G116" s="43"/>
      <c r="H116" s="43"/>
      <c r="I116" s="43"/>
    </row>
    <row r="117" spans="1:9" s="46" customFormat="1">
      <c r="A117" s="59"/>
      <c r="C117" s="43"/>
      <c r="D117" s="43"/>
      <c r="E117" s="43"/>
      <c r="F117" s="43"/>
      <c r="G117" s="43"/>
      <c r="H117" s="43"/>
      <c r="I117" s="43"/>
    </row>
    <row r="118" spans="1:9" s="46" customFormat="1">
      <c r="A118" s="59"/>
      <c r="C118" s="43"/>
      <c r="D118" s="43"/>
      <c r="E118" s="43"/>
      <c r="F118" s="43"/>
      <c r="G118" s="43"/>
      <c r="H118" s="43"/>
      <c r="I118" s="43"/>
    </row>
    <row r="119" spans="1:9" s="46" customFormat="1">
      <c r="A119" s="59"/>
      <c r="C119" s="43"/>
      <c r="D119" s="43"/>
      <c r="E119" s="43"/>
      <c r="F119" s="43"/>
      <c r="G119" s="43"/>
      <c r="H119" s="43"/>
      <c r="I119" s="43"/>
    </row>
    <row r="120" spans="1:9" s="46" customFormat="1">
      <c r="A120" s="59"/>
      <c r="C120" s="43"/>
      <c r="D120" s="43"/>
      <c r="E120" s="43"/>
      <c r="F120" s="43"/>
      <c r="G120" s="43"/>
      <c r="H120" s="43"/>
      <c r="I120" s="43"/>
    </row>
    <row r="121" spans="1:9" s="46" customFormat="1">
      <c r="A121" s="59"/>
      <c r="C121" s="43"/>
      <c r="D121" s="43"/>
      <c r="E121" s="43"/>
      <c r="F121" s="43"/>
      <c r="G121" s="43"/>
      <c r="H121" s="43"/>
      <c r="I121" s="43"/>
    </row>
    <row r="122" spans="1:9" s="46" customFormat="1">
      <c r="A122" s="59"/>
      <c r="C122" s="43"/>
      <c r="D122" s="43"/>
      <c r="E122" s="43"/>
      <c r="F122" s="43"/>
      <c r="G122" s="43"/>
      <c r="H122" s="43"/>
      <c r="I122" s="43"/>
    </row>
    <row r="123" spans="1:9" s="46" customFormat="1">
      <c r="A123" s="59"/>
      <c r="C123" s="43"/>
      <c r="D123" s="43"/>
      <c r="E123" s="43"/>
      <c r="F123" s="43"/>
      <c r="G123" s="43"/>
      <c r="H123" s="43"/>
      <c r="I123" s="43"/>
    </row>
    <row r="124" spans="1:9" s="46" customFormat="1">
      <c r="A124" s="59"/>
      <c r="C124" s="43"/>
      <c r="D124" s="43"/>
      <c r="E124" s="43"/>
      <c r="F124" s="43"/>
      <c r="G124" s="43"/>
      <c r="H124" s="43"/>
      <c r="I124" s="43"/>
    </row>
    <row r="125" spans="1:9" s="46" customFormat="1">
      <c r="A125" s="59"/>
      <c r="C125" s="43"/>
      <c r="D125" s="43"/>
      <c r="E125" s="43"/>
      <c r="F125" s="43"/>
      <c r="G125" s="43"/>
      <c r="H125" s="43"/>
      <c r="I125" s="43"/>
    </row>
    <row r="126" spans="1:9" s="46" customFormat="1">
      <c r="A126" s="59"/>
      <c r="C126" s="43"/>
      <c r="D126" s="43"/>
      <c r="E126" s="43"/>
      <c r="F126" s="43"/>
      <c r="G126" s="43"/>
      <c r="H126" s="43"/>
      <c r="I126" s="43"/>
    </row>
    <row r="127" spans="1:9" s="46" customFormat="1">
      <c r="A127" s="59"/>
      <c r="C127" s="43"/>
      <c r="D127" s="43"/>
      <c r="E127" s="43"/>
      <c r="F127" s="43"/>
      <c r="G127" s="43"/>
      <c r="H127" s="43"/>
      <c r="I127" s="43"/>
    </row>
    <row r="128" spans="1:9" s="46" customFormat="1">
      <c r="A128" s="59"/>
      <c r="C128" s="43"/>
      <c r="D128" s="43"/>
      <c r="E128" s="43"/>
      <c r="F128" s="43"/>
      <c r="G128" s="43"/>
      <c r="H128" s="43"/>
      <c r="I128" s="43"/>
    </row>
    <row r="129" spans="1:9" s="46" customFormat="1">
      <c r="A129" s="59"/>
      <c r="C129" s="43"/>
      <c r="D129" s="43"/>
      <c r="E129" s="43"/>
      <c r="F129" s="43"/>
      <c r="G129" s="43"/>
      <c r="H129" s="43"/>
      <c r="I129" s="43"/>
    </row>
    <row r="130" spans="1:9" s="46" customFormat="1">
      <c r="A130" s="59"/>
      <c r="C130" s="43"/>
      <c r="D130" s="43"/>
      <c r="E130" s="43"/>
      <c r="F130" s="43"/>
      <c r="G130" s="43"/>
      <c r="H130" s="43"/>
      <c r="I130" s="43"/>
    </row>
    <row r="131" spans="1:9" s="46" customFormat="1">
      <c r="A131" s="59"/>
      <c r="C131" s="43"/>
      <c r="D131" s="43"/>
      <c r="E131" s="43"/>
      <c r="F131" s="43"/>
      <c r="G131" s="43"/>
      <c r="H131" s="43"/>
      <c r="I131" s="43"/>
    </row>
    <row r="132" spans="1:9" s="46" customFormat="1">
      <c r="A132" s="59"/>
      <c r="C132" s="43"/>
      <c r="D132" s="43"/>
      <c r="E132" s="43"/>
      <c r="F132" s="43"/>
      <c r="G132" s="43"/>
      <c r="H132" s="43"/>
      <c r="I132" s="43"/>
    </row>
    <row r="133" spans="1:9" s="46" customFormat="1">
      <c r="A133" s="59"/>
      <c r="C133" s="43"/>
      <c r="D133" s="43"/>
      <c r="E133" s="43"/>
      <c r="F133" s="43"/>
      <c r="G133" s="43"/>
      <c r="H133" s="43"/>
      <c r="I133" s="43"/>
    </row>
    <row r="134" spans="1:9" s="46" customFormat="1">
      <c r="A134" s="59"/>
      <c r="C134" s="43"/>
      <c r="D134" s="43"/>
      <c r="E134" s="43"/>
      <c r="F134" s="43"/>
      <c r="G134" s="43"/>
      <c r="H134" s="43"/>
      <c r="I134" s="43"/>
    </row>
    <row r="135" spans="1:9" s="46" customFormat="1">
      <c r="A135" s="59"/>
      <c r="C135" s="43"/>
      <c r="D135" s="43"/>
      <c r="E135" s="43"/>
      <c r="F135" s="43"/>
      <c r="G135" s="43"/>
      <c r="H135" s="43"/>
      <c r="I135" s="43"/>
    </row>
    <row r="136" spans="1:9" s="46" customFormat="1">
      <c r="A136" s="59"/>
      <c r="C136" s="43"/>
      <c r="D136" s="43"/>
      <c r="E136" s="43"/>
      <c r="F136" s="43"/>
      <c r="G136" s="43"/>
      <c r="H136" s="43"/>
      <c r="I136" s="43"/>
    </row>
    <row r="137" spans="1:9" s="46" customFormat="1">
      <c r="A137" s="59"/>
      <c r="C137" s="43"/>
      <c r="D137" s="43"/>
      <c r="E137" s="43"/>
      <c r="F137" s="43"/>
      <c r="G137" s="43"/>
      <c r="H137" s="43"/>
      <c r="I137" s="43"/>
    </row>
    <row r="138" spans="1:9" s="46" customFormat="1">
      <c r="A138" s="59"/>
      <c r="C138" s="43"/>
      <c r="D138" s="43"/>
      <c r="E138" s="43"/>
      <c r="F138" s="43"/>
      <c r="G138" s="43"/>
      <c r="H138" s="43"/>
      <c r="I138" s="43"/>
    </row>
    <row r="139" spans="1:9" s="46" customFormat="1">
      <c r="A139" s="59"/>
      <c r="C139" s="43"/>
      <c r="D139" s="43"/>
      <c r="E139" s="43"/>
      <c r="F139" s="43"/>
      <c r="G139" s="43"/>
      <c r="H139" s="43"/>
      <c r="I139" s="43"/>
    </row>
    <row r="140" spans="1:9" s="46" customFormat="1">
      <c r="A140" s="59"/>
      <c r="C140" s="43"/>
      <c r="D140" s="43"/>
      <c r="E140" s="43"/>
      <c r="F140" s="43"/>
      <c r="G140" s="43"/>
      <c r="H140" s="43"/>
      <c r="I140" s="43"/>
    </row>
    <row r="141" spans="1:9" s="46" customFormat="1">
      <c r="A141" s="59"/>
      <c r="C141" s="43"/>
      <c r="D141" s="43"/>
      <c r="E141" s="43"/>
      <c r="F141" s="43"/>
      <c r="G141" s="43"/>
      <c r="H141" s="43"/>
      <c r="I141" s="43"/>
    </row>
    <row r="142" spans="1:9" s="46" customFormat="1">
      <c r="A142" s="59"/>
      <c r="C142" s="43"/>
      <c r="D142" s="43"/>
      <c r="E142" s="43"/>
      <c r="F142" s="43"/>
      <c r="G142" s="43"/>
      <c r="H142" s="43"/>
      <c r="I142" s="43"/>
    </row>
    <row r="143" spans="1:9" s="46" customFormat="1">
      <c r="A143" s="59"/>
      <c r="C143" s="43"/>
      <c r="D143" s="43"/>
      <c r="E143" s="43"/>
      <c r="F143" s="43"/>
      <c r="G143" s="43"/>
      <c r="H143" s="43"/>
      <c r="I143" s="43"/>
    </row>
    <row r="144" spans="1:9" s="46" customFormat="1">
      <c r="A144" s="59"/>
      <c r="C144" s="43"/>
      <c r="D144" s="43"/>
      <c r="E144" s="43"/>
      <c r="F144" s="43"/>
      <c r="G144" s="43"/>
      <c r="H144" s="43"/>
      <c r="I144" s="43"/>
    </row>
    <row r="145" spans="1:9" s="46" customFormat="1">
      <c r="A145" s="59"/>
      <c r="C145" s="43"/>
      <c r="D145" s="43"/>
      <c r="E145" s="43"/>
      <c r="F145" s="43"/>
      <c r="G145" s="43"/>
      <c r="H145" s="43"/>
      <c r="I145" s="43"/>
    </row>
    <row r="146" spans="1:9" s="46" customFormat="1">
      <c r="A146" s="59"/>
      <c r="C146" s="43"/>
      <c r="D146" s="43"/>
      <c r="E146" s="43"/>
      <c r="F146" s="43"/>
      <c r="G146" s="43"/>
      <c r="H146" s="43"/>
      <c r="I146" s="43"/>
    </row>
    <row r="147" spans="1:9" s="46" customFormat="1">
      <c r="A147" s="59"/>
      <c r="C147" s="43"/>
      <c r="D147" s="43"/>
      <c r="E147" s="43"/>
      <c r="F147" s="43"/>
      <c r="G147" s="43"/>
      <c r="H147" s="43"/>
      <c r="I147" s="43"/>
    </row>
    <row r="148" spans="1:9" s="46" customFormat="1">
      <c r="A148" s="59"/>
      <c r="C148" s="43"/>
      <c r="D148" s="43"/>
      <c r="E148" s="43"/>
      <c r="F148" s="43"/>
      <c r="G148" s="43"/>
      <c r="H148" s="43"/>
      <c r="I148" s="43"/>
    </row>
    <row r="149" spans="1:9" s="46" customFormat="1">
      <c r="A149" s="59"/>
      <c r="C149" s="43"/>
      <c r="D149" s="43"/>
      <c r="E149" s="43"/>
      <c r="F149" s="43"/>
      <c r="G149" s="43"/>
      <c r="H149" s="43"/>
      <c r="I149" s="43"/>
    </row>
    <row r="150" spans="1:9" s="46" customFormat="1">
      <c r="A150" s="59"/>
      <c r="C150" s="43"/>
      <c r="D150" s="43"/>
      <c r="E150" s="43"/>
      <c r="F150" s="43"/>
      <c r="G150" s="43"/>
      <c r="H150" s="43"/>
      <c r="I150" s="43"/>
    </row>
    <row r="151" spans="1:9" s="46" customFormat="1">
      <c r="A151" s="59"/>
      <c r="C151" s="43"/>
      <c r="D151" s="43"/>
      <c r="E151" s="43"/>
      <c r="F151" s="43"/>
      <c r="G151" s="43"/>
      <c r="H151" s="43"/>
      <c r="I151" s="43"/>
    </row>
    <row r="152" spans="1:9" s="46" customFormat="1">
      <c r="A152" s="59"/>
      <c r="C152" s="43"/>
      <c r="D152" s="43"/>
      <c r="E152" s="43"/>
      <c r="F152" s="43"/>
      <c r="G152" s="43"/>
      <c r="H152" s="43"/>
      <c r="I152" s="43"/>
    </row>
    <row r="153" spans="1:9" s="46" customFormat="1">
      <c r="A153" s="59"/>
      <c r="C153" s="43"/>
      <c r="D153" s="43"/>
      <c r="E153" s="43"/>
      <c r="F153" s="43"/>
      <c r="G153" s="43"/>
      <c r="H153" s="43"/>
      <c r="I153" s="43"/>
    </row>
    <row r="154" spans="1:9" s="46" customFormat="1">
      <c r="A154" s="59"/>
      <c r="C154" s="43"/>
      <c r="D154" s="43"/>
      <c r="E154" s="43"/>
      <c r="F154" s="43"/>
      <c r="G154" s="43"/>
      <c r="H154" s="43"/>
      <c r="I154" s="43"/>
    </row>
    <row r="155" spans="1:9" s="46" customFormat="1">
      <c r="A155" s="59"/>
      <c r="C155" s="43"/>
      <c r="D155" s="43"/>
      <c r="E155" s="43"/>
      <c r="F155" s="43"/>
      <c r="G155" s="43"/>
      <c r="H155" s="43"/>
      <c r="I155" s="43"/>
    </row>
    <row r="156" spans="1:9" s="46" customFormat="1">
      <c r="A156" s="59"/>
      <c r="C156" s="43"/>
      <c r="D156" s="43"/>
      <c r="E156" s="43"/>
      <c r="F156" s="43"/>
      <c r="G156" s="43"/>
      <c r="H156" s="43"/>
      <c r="I156" s="43"/>
    </row>
    <row r="157" spans="1:9" s="46" customFormat="1">
      <c r="A157" s="59"/>
      <c r="C157" s="43"/>
      <c r="D157" s="43"/>
      <c r="E157" s="43"/>
      <c r="F157" s="43"/>
      <c r="G157" s="43"/>
      <c r="H157" s="43"/>
      <c r="I157" s="43"/>
    </row>
    <row r="158" spans="1:9" s="46" customFormat="1">
      <c r="A158" s="59"/>
      <c r="C158" s="43"/>
      <c r="D158" s="43"/>
      <c r="E158" s="43"/>
      <c r="F158" s="43"/>
      <c r="G158" s="43"/>
      <c r="H158" s="43"/>
      <c r="I158" s="43"/>
    </row>
    <row r="159" spans="1:9" s="46" customFormat="1">
      <c r="A159" s="59"/>
      <c r="C159" s="43"/>
      <c r="D159" s="43"/>
      <c r="E159" s="43"/>
      <c r="F159" s="43"/>
      <c r="G159" s="43"/>
      <c r="H159" s="43"/>
      <c r="I159" s="43"/>
    </row>
    <row r="160" spans="1:9" s="46" customFormat="1">
      <c r="A160" s="59"/>
      <c r="C160" s="43"/>
      <c r="D160" s="43"/>
      <c r="E160" s="43"/>
      <c r="F160" s="43"/>
      <c r="G160" s="43"/>
      <c r="H160" s="43"/>
      <c r="I160" s="43"/>
    </row>
    <row r="161" spans="1:9" s="46" customFormat="1">
      <c r="A161" s="59"/>
      <c r="C161" s="43"/>
      <c r="D161" s="43"/>
      <c r="E161" s="43"/>
      <c r="F161" s="43"/>
      <c r="G161" s="43"/>
      <c r="H161" s="43"/>
      <c r="I161" s="43"/>
    </row>
    <row r="162" spans="1:9" s="46" customFormat="1">
      <c r="A162" s="59"/>
      <c r="C162" s="43"/>
      <c r="D162" s="43"/>
      <c r="E162" s="43"/>
      <c r="F162" s="43"/>
      <c r="G162" s="43"/>
      <c r="H162" s="43"/>
      <c r="I162" s="43"/>
    </row>
    <row r="163" spans="1:9" s="46" customFormat="1">
      <c r="A163" s="59"/>
      <c r="C163" s="43"/>
      <c r="D163" s="43"/>
      <c r="E163" s="43"/>
      <c r="F163" s="43"/>
      <c r="G163" s="43"/>
      <c r="H163" s="43"/>
      <c r="I163" s="43"/>
    </row>
    <row r="164" spans="1:9" s="46" customFormat="1">
      <c r="A164" s="59"/>
      <c r="C164" s="43"/>
      <c r="D164" s="43"/>
      <c r="E164" s="43"/>
      <c r="F164" s="43"/>
      <c r="G164" s="43"/>
      <c r="H164" s="43"/>
      <c r="I164" s="43"/>
    </row>
    <row r="165" spans="1:9" s="46" customFormat="1">
      <c r="A165" s="59"/>
      <c r="C165" s="43"/>
      <c r="D165" s="43"/>
      <c r="E165" s="43"/>
      <c r="F165" s="43"/>
      <c r="G165" s="43"/>
      <c r="H165" s="43"/>
      <c r="I165" s="43"/>
    </row>
    <row r="166" spans="1:9" s="46" customFormat="1">
      <c r="A166" s="59"/>
      <c r="C166" s="43"/>
      <c r="D166" s="43"/>
      <c r="E166" s="43"/>
      <c r="F166" s="43"/>
      <c r="G166" s="43"/>
      <c r="H166" s="43"/>
      <c r="I166" s="43"/>
    </row>
    <row r="167" spans="1:9" s="46" customFormat="1">
      <c r="A167" s="59"/>
      <c r="C167" s="43"/>
      <c r="D167" s="43"/>
      <c r="E167" s="43"/>
      <c r="F167" s="43"/>
      <c r="G167" s="43"/>
      <c r="H167" s="43"/>
      <c r="I167" s="43"/>
    </row>
    <row r="168" spans="1:9" s="46" customFormat="1">
      <c r="A168" s="59"/>
      <c r="C168" s="43"/>
      <c r="D168" s="43"/>
      <c r="E168" s="43"/>
      <c r="F168" s="43"/>
      <c r="G168" s="43"/>
      <c r="H168" s="43"/>
      <c r="I168" s="43"/>
    </row>
    <row r="169" spans="1:9" s="46" customFormat="1">
      <c r="A169" s="59"/>
      <c r="C169" s="43"/>
      <c r="D169" s="43"/>
      <c r="E169" s="43"/>
      <c r="F169" s="43"/>
      <c r="G169" s="43"/>
      <c r="H169" s="43"/>
      <c r="I169" s="43"/>
    </row>
    <row r="170" spans="1:9" s="46" customFormat="1">
      <c r="A170" s="59"/>
      <c r="C170" s="43"/>
      <c r="D170" s="43"/>
      <c r="E170" s="43"/>
      <c r="F170" s="43"/>
      <c r="G170" s="43"/>
      <c r="H170" s="43"/>
      <c r="I170" s="43"/>
    </row>
    <row r="171" spans="1:9" s="46" customFormat="1">
      <c r="A171" s="59"/>
      <c r="C171" s="43"/>
      <c r="D171" s="43"/>
      <c r="E171" s="43"/>
      <c r="F171" s="43"/>
      <c r="G171" s="43"/>
      <c r="H171" s="43"/>
      <c r="I171" s="43"/>
    </row>
    <row r="172" spans="1:9" s="46" customFormat="1">
      <c r="A172" s="59"/>
      <c r="C172" s="43"/>
      <c r="D172" s="43"/>
      <c r="E172" s="43"/>
      <c r="F172" s="43"/>
      <c r="G172" s="43"/>
      <c r="H172" s="43"/>
      <c r="I172" s="43"/>
    </row>
    <row r="173" spans="1:9" s="46" customFormat="1">
      <c r="A173" s="59"/>
      <c r="C173" s="43"/>
      <c r="D173" s="43"/>
      <c r="E173" s="43"/>
      <c r="F173" s="43"/>
      <c r="G173" s="43"/>
      <c r="H173" s="43"/>
      <c r="I173" s="43"/>
    </row>
    <row r="174" spans="1:9" s="46" customFormat="1">
      <c r="A174" s="59"/>
      <c r="C174" s="43"/>
      <c r="D174" s="43"/>
      <c r="E174" s="43"/>
      <c r="F174" s="43"/>
      <c r="G174" s="43"/>
      <c r="H174" s="43"/>
      <c r="I174" s="43"/>
    </row>
    <row r="175" spans="1:9" s="46" customFormat="1">
      <c r="A175" s="59"/>
      <c r="C175" s="43"/>
      <c r="D175" s="43"/>
      <c r="E175" s="43"/>
      <c r="F175" s="43"/>
      <c r="G175" s="43"/>
      <c r="H175" s="43"/>
      <c r="I175" s="43"/>
    </row>
    <row r="176" spans="1:9" s="46" customFormat="1">
      <c r="A176" s="59"/>
      <c r="C176" s="43"/>
      <c r="D176" s="43"/>
      <c r="E176" s="43"/>
      <c r="F176" s="43"/>
      <c r="G176" s="43"/>
      <c r="H176" s="43"/>
      <c r="I176" s="43"/>
    </row>
    <row r="177" spans="1:9" s="46" customFormat="1">
      <c r="A177" s="59"/>
      <c r="C177" s="43"/>
      <c r="D177" s="43"/>
      <c r="E177" s="43"/>
      <c r="F177" s="43"/>
      <c r="G177" s="43"/>
      <c r="H177" s="43"/>
      <c r="I177" s="43"/>
    </row>
    <row r="178" spans="1:9" s="46" customFormat="1">
      <c r="A178" s="59"/>
      <c r="C178" s="43"/>
      <c r="D178" s="43"/>
      <c r="E178" s="43"/>
      <c r="F178" s="43"/>
      <c r="G178" s="43"/>
      <c r="H178" s="43"/>
      <c r="I178" s="43"/>
    </row>
    <row r="179" spans="1:9" s="46" customFormat="1">
      <c r="A179" s="59"/>
      <c r="C179" s="43"/>
      <c r="D179" s="43"/>
      <c r="E179" s="43"/>
      <c r="F179" s="43"/>
      <c r="G179" s="43"/>
      <c r="H179" s="43"/>
      <c r="I179" s="43"/>
    </row>
    <row r="180" spans="1:9" s="46" customFormat="1">
      <c r="A180" s="59"/>
      <c r="C180" s="43"/>
      <c r="D180" s="43"/>
      <c r="E180" s="43"/>
      <c r="F180" s="43"/>
      <c r="G180" s="43"/>
      <c r="H180" s="43"/>
      <c r="I180" s="43"/>
    </row>
    <row r="181" spans="1:9" s="46" customFormat="1">
      <c r="A181" s="59"/>
      <c r="C181" s="43"/>
      <c r="D181" s="43"/>
      <c r="E181" s="43"/>
      <c r="F181" s="43"/>
      <c r="G181" s="43"/>
      <c r="H181" s="43"/>
      <c r="I181" s="43"/>
    </row>
    <row r="182" spans="1:9" s="46" customFormat="1">
      <c r="A182" s="59"/>
      <c r="C182" s="43"/>
      <c r="D182" s="43"/>
      <c r="E182" s="43"/>
      <c r="F182" s="43"/>
      <c r="G182" s="43"/>
      <c r="H182" s="43"/>
      <c r="I182" s="43"/>
    </row>
    <row r="183" spans="1:9" s="46" customFormat="1">
      <c r="A183" s="59"/>
      <c r="C183" s="43"/>
      <c r="D183" s="43"/>
      <c r="E183" s="43"/>
      <c r="F183" s="43"/>
      <c r="G183" s="43"/>
      <c r="H183" s="43"/>
      <c r="I183" s="43"/>
    </row>
    <row r="184" spans="1:9" s="46" customFormat="1">
      <c r="A184" s="59"/>
      <c r="C184" s="43"/>
      <c r="D184" s="43"/>
      <c r="E184" s="43"/>
      <c r="F184" s="43"/>
      <c r="G184" s="43"/>
      <c r="H184" s="43"/>
      <c r="I184" s="43"/>
    </row>
    <row r="185" spans="1:9" s="46" customFormat="1">
      <c r="A185" s="59"/>
      <c r="C185" s="43"/>
      <c r="D185" s="43"/>
      <c r="E185" s="43"/>
      <c r="F185" s="43"/>
      <c r="G185" s="43"/>
      <c r="H185" s="43"/>
      <c r="I185" s="43"/>
    </row>
    <row r="186" spans="1:9" s="46" customFormat="1">
      <c r="A186" s="59"/>
      <c r="C186" s="43"/>
      <c r="D186" s="43"/>
      <c r="E186" s="43"/>
      <c r="F186" s="43"/>
      <c r="G186" s="43"/>
      <c r="H186" s="43"/>
      <c r="I186" s="43"/>
    </row>
    <row r="187" spans="1:9" s="46" customFormat="1">
      <c r="A187" s="59"/>
      <c r="C187" s="43"/>
      <c r="D187" s="43"/>
      <c r="E187" s="43"/>
      <c r="F187" s="43"/>
      <c r="G187" s="43"/>
      <c r="H187" s="43"/>
      <c r="I187" s="43"/>
    </row>
    <row r="188" spans="1:9" s="46" customFormat="1">
      <c r="A188" s="59"/>
      <c r="C188" s="43"/>
      <c r="D188" s="43"/>
      <c r="E188" s="43"/>
      <c r="F188" s="43"/>
      <c r="G188" s="43"/>
      <c r="H188" s="43"/>
      <c r="I188" s="43"/>
    </row>
    <row r="189" spans="1:9" s="46" customFormat="1">
      <c r="A189" s="59"/>
      <c r="C189" s="43"/>
      <c r="D189" s="43"/>
      <c r="E189" s="43"/>
      <c r="F189" s="43"/>
      <c r="G189" s="43"/>
      <c r="H189" s="43"/>
      <c r="I189" s="43"/>
    </row>
  </sheetData>
  <mergeCells count="10">
    <mergeCell ref="A4:G4"/>
    <mergeCell ref="A6:A7"/>
    <mergeCell ref="B6:B7"/>
    <mergeCell ref="C6:G6"/>
    <mergeCell ref="E39:G39"/>
    <mergeCell ref="A9:G9"/>
    <mergeCell ref="A19:G19"/>
    <mergeCell ref="E38:G38"/>
    <mergeCell ref="B38:C38"/>
    <mergeCell ref="B39:C39"/>
  </mergeCells>
  <phoneticPr fontId="3" type="noConversion"/>
  <pageMargins left="0.78740157480314965" right="0.39370078740157483" top="0.78740157480314965" bottom="0.78740157480314965" header="0.19685039370078741" footer="0.11811023622047245"/>
  <pageSetup paperSize="9" scale="55" fitToHeight="2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G74"/>
  <sheetViews>
    <sheetView view="pageBreakPreview" zoomScale="75" zoomScaleNormal="75" zoomScaleSheetLayoutView="75" workbookViewId="0">
      <selection activeCell="C11" sqref="C11"/>
    </sheetView>
  </sheetViews>
  <sheetFormatPr defaultRowHeight="18.75" outlineLevelRow="1"/>
  <cols>
    <col min="1" max="1" width="67" style="2" customWidth="1"/>
    <col min="2" max="2" width="12.5703125" style="2" customWidth="1"/>
    <col min="3" max="3" width="12.85546875" style="2" customWidth="1"/>
    <col min="4" max="4" width="12.7109375" style="2" customWidth="1"/>
    <col min="5" max="5" width="15.28515625" style="2" customWidth="1"/>
    <col min="6" max="6" width="13.5703125" style="2" customWidth="1"/>
    <col min="7" max="7" width="16" style="2" customWidth="1"/>
    <col min="8" max="16384" width="9.140625" style="2"/>
  </cols>
  <sheetData>
    <row r="4" spans="1:7">
      <c r="A4" s="240" t="s">
        <v>121</v>
      </c>
      <c r="B4" s="240"/>
      <c r="C4" s="240"/>
      <c r="D4" s="240"/>
      <c r="E4" s="240"/>
      <c r="F4" s="240"/>
      <c r="G4" s="240"/>
    </row>
    <row r="5" spans="1:7" outlineLevel="1">
      <c r="A5" s="21"/>
      <c r="B5" s="21"/>
      <c r="C5" s="21"/>
      <c r="D5" s="21"/>
      <c r="E5" s="21"/>
      <c r="F5" s="21"/>
      <c r="G5" s="21"/>
    </row>
    <row r="6" spans="1:7" ht="48" customHeight="1">
      <c r="A6" s="265" t="s">
        <v>193</v>
      </c>
      <c r="B6" s="267" t="s">
        <v>0</v>
      </c>
      <c r="C6" s="249" t="s">
        <v>271</v>
      </c>
      <c r="D6" s="250"/>
      <c r="E6" s="250"/>
      <c r="F6" s="250"/>
      <c r="G6" s="263"/>
    </row>
    <row r="7" spans="1:7" ht="92.25" customHeight="1">
      <c r="A7" s="266"/>
      <c r="B7" s="267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7" ht="18" customHeight="1">
      <c r="A8" s="7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s="57" customFormat="1" ht="20.100000000000001" customHeight="1">
      <c r="A9" s="264" t="s">
        <v>125</v>
      </c>
      <c r="B9" s="264"/>
      <c r="C9" s="264"/>
      <c r="D9" s="264"/>
      <c r="E9" s="264"/>
      <c r="F9" s="264"/>
      <c r="G9" s="264"/>
    </row>
    <row r="10" spans="1:7" ht="37.5" customHeight="1">
      <c r="A10" s="44" t="s">
        <v>139</v>
      </c>
      <c r="B10" s="9">
        <v>1200</v>
      </c>
      <c r="C10" s="12">
        <v>7.3</v>
      </c>
      <c r="D10" s="12">
        <v>0</v>
      </c>
      <c r="E10" s="12">
        <f>D10-C10</f>
        <v>-7.3</v>
      </c>
      <c r="F10" s="12">
        <f>(D10/C10)*100</f>
        <v>0</v>
      </c>
      <c r="G10" s="88"/>
    </row>
    <row r="11" spans="1:7" s="156" customFormat="1" ht="20.100000000000001" customHeight="1">
      <c r="A11" s="164" t="s">
        <v>140</v>
      </c>
      <c r="B11" s="165"/>
      <c r="C11" s="163"/>
      <c r="D11" s="163"/>
      <c r="E11" s="160"/>
      <c r="F11" s="12"/>
      <c r="G11" s="163"/>
    </row>
    <row r="12" spans="1:7" ht="20.100000000000001" customHeight="1">
      <c r="A12" s="44" t="s">
        <v>143</v>
      </c>
      <c r="B12" s="6">
        <v>3000</v>
      </c>
      <c r="C12" s="88"/>
      <c r="D12" s="88"/>
      <c r="E12" s="12">
        <f t="shared" ref="E12:E21" si="0">D12-C12</f>
        <v>0</v>
      </c>
      <c r="F12" s="12" t="e">
        <f t="shared" ref="F12:F21" si="1">(D12/C12)*100</f>
        <v>#DIV/0!</v>
      </c>
      <c r="G12" s="88"/>
    </row>
    <row r="13" spans="1:7" ht="20.100000000000001" customHeight="1">
      <c r="A13" s="44" t="s">
        <v>144</v>
      </c>
      <c r="B13" s="6">
        <v>3010</v>
      </c>
      <c r="C13" s="88"/>
      <c r="D13" s="88"/>
      <c r="E13" s="12">
        <f t="shared" si="0"/>
        <v>0</v>
      </c>
      <c r="F13" s="12" t="e">
        <f t="shared" si="1"/>
        <v>#DIV/0!</v>
      </c>
      <c r="G13" s="88"/>
    </row>
    <row r="14" spans="1:7" ht="20.100000000000001" customHeight="1">
      <c r="A14" s="44" t="s">
        <v>145</v>
      </c>
      <c r="B14" s="6">
        <v>3020</v>
      </c>
      <c r="C14" s="88"/>
      <c r="D14" s="88"/>
      <c r="E14" s="12">
        <f t="shared" si="0"/>
        <v>0</v>
      </c>
      <c r="F14" s="12" t="e">
        <f t="shared" si="1"/>
        <v>#DIV/0!</v>
      </c>
      <c r="G14" s="88"/>
    </row>
    <row r="15" spans="1:7" ht="42.75" customHeight="1">
      <c r="A15" s="44" t="s">
        <v>146</v>
      </c>
      <c r="B15" s="6">
        <v>3030</v>
      </c>
      <c r="C15" s="88"/>
      <c r="D15" s="88"/>
      <c r="E15" s="12">
        <f t="shared" si="0"/>
        <v>0</v>
      </c>
      <c r="F15" s="12" t="e">
        <f t="shared" si="1"/>
        <v>#DIV/0!</v>
      </c>
      <c r="G15" s="88"/>
    </row>
    <row r="16" spans="1:7" ht="42.75" customHeight="1">
      <c r="A16" s="56" t="s">
        <v>185</v>
      </c>
      <c r="B16" s="6">
        <v>3040</v>
      </c>
      <c r="C16" s="88"/>
      <c r="D16" s="88"/>
      <c r="E16" s="12">
        <f t="shared" si="0"/>
        <v>0</v>
      </c>
      <c r="F16" s="12" t="e">
        <f t="shared" si="1"/>
        <v>#DIV/0!</v>
      </c>
      <c r="G16" s="88"/>
    </row>
    <row r="17" spans="1:7" ht="20.100000000000001" customHeight="1">
      <c r="A17" s="44" t="s">
        <v>147</v>
      </c>
      <c r="B17" s="6">
        <v>3050</v>
      </c>
      <c r="C17" s="88"/>
      <c r="D17" s="88"/>
      <c r="E17" s="12">
        <f t="shared" si="0"/>
        <v>0</v>
      </c>
      <c r="F17" s="12" t="e">
        <f t="shared" si="1"/>
        <v>#DIV/0!</v>
      </c>
      <c r="G17" s="88"/>
    </row>
    <row r="18" spans="1:7" ht="20.100000000000001" customHeight="1">
      <c r="A18" s="44" t="s">
        <v>148</v>
      </c>
      <c r="B18" s="6">
        <v>3060</v>
      </c>
      <c r="C18" s="88"/>
      <c r="D18" s="88"/>
      <c r="E18" s="12">
        <f t="shared" si="0"/>
        <v>0</v>
      </c>
      <c r="F18" s="12" t="e">
        <f t="shared" si="1"/>
        <v>#DIV/0!</v>
      </c>
      <c r="G18" s="88"/>
    </row>
    <row r="19" spans="1:7" ht="20.100000000000001" customHeight="1">
      <c r="A19" s="56" t="s">
        <v>141</v>
      </c>
      <c r="B19" s="6">
        <v>3070</v>
      </c>
      <c r="C19" s="88"/>
      <c r="D19" s="88"/>
      <c r="E19" s="12">
        <f t="shared" si="0"/>
        <v>0</v>
      </c>
      <c r="F19" s="12" t="e">
        <f t="shared" si="1"/>
        <v>#DIV/0!</v>
      </c>
      <c r="G19" s="88"/>
    </row>
    <row r="20" spans="1:7" ht="20.100000000000001" customHeight="1">
      <c r="A20" s="44" t="s">
        <v>142</v>
      </c>
      <c r="B20" s="6">
        <v>3080</v>
      </c>
      <c r="C20" s="88"/>
      <c r="D20" s="88"/>
      <c r="E20" s="12">
        <f t="shared" si="0"/>
        <v>0</v>
      </c>
      <c r="F20" s="12" t="e">
        <f t="shared" si="1"/>
        <v>#DIV/0!</v>
      </c>
      <c r="G20" s="88"/>
    </row>
    <row r="21" spans="1:7" s="151" customFormat="1" ht="20.100000000000001" customHeight="1">
      <c r="A21" s="125" t="s">
        <v>124</v>
      </c>
      <c r="B21" s="152">
        <v>3090</v>
      </c>
      <c r="C21" s="149"/>
      <c r="D21" s="149"/>
      <c r="E21" s="153">
        <f t="shared" si="0"/>
        <v>0</v>
      </c>
      <c r="F21" s="153" t="e">
        <f t="shared" si="1"/>
        <v>#DIV/0!</v>
      </c>
      <c r="G21" s="149"/>
    </row>
    <row r="22" spans="1:7" ht="20.100000000000001" customHeight="1">
      <c r="A22" s="264" t="s">
        <v>126</v>
      </c>
      <c r="B22" s="264"/>
      <c r="C22" s="264"/>
      <c r="D22" s="264"/>
      <c r="E22" s="264"/>
      <c r="F22" s="264"/>
      <c r="G22" s="264"/>
    </row>
    <row r="23" spans="1:7" s="156" customFormat="1" ht="20.100000000000001" customHeight="1">
      <c r="A23" s="157" t="s">
        <v>197</v>
      </c>
      <c r="B23" s="158"/>
      <c r="C23" s="155"/>
      <c r="D23" s="155"/>
      <c r="E23" s="155"/>
      <c r="F23" s="155"/>
      <c r="G23" s="155"/>
    </row>
    <row r="24" spans="1:7" ht="20.100000000000001" customHeight="1">
      <c r="A24" s="8" t="s">
        <v>16</v>
      </c>
      <c r="B24" s="9">
        <v>3200</v>
      </c>
      <c r="C24" s="12"/>
      <c r="D24" s="12"/>
      <c r="E24" s="12">
        <f>D24-C24</f>
        <v>0</v>
      </c>
      <c r="F24" s="173" t="e">
        <f>(D24/C24)*100</f>
        <v>#DIV/0!</v>
      </c>
      <c r="G24" s="12"/>
    </row>
    <row r="25" spans="1:7" ht="20.100000000000001" customHeight="1">
      <c r="A25" s="8" t="s">
        <v>17</v>
      </c>
      <c r="B25" s="9">
        <v>3210</v>
      </c>
      <c r="C25" s="12"/>
      <c r="D25" s="12"/>
      <c r="E25" s="12">
        <f t="shared" ref="E25:E38" si="2">D25-C25</f>
        <v>0</v>
      </c>
      <c r="F25" s="173" t="e">
        <f>(D25/C25)*100</f>
        <v>#DIV/0!</v>
      </c>
      <c r="G25" s="12"/>
    </row>
    <row r="26" spans="1:7" ht="20.100000000000001" customHeight="1">
      <c r="A26" s="8" t="s">
        <v>39</v>
      </c>
      <c r="B26" s="9">
        <v>3220</v>
      </c>
      <c r="C26" s="12"/>
      <c r="D26" s="12"/>
      <c r="E26" s="12">
        <f t="shared" si="2"/>
        <v>0</v>
      </c>
      <c r="F26" s="173" t="e">
        <f>(D26/C26)*100</f>
        <v>#DIV/0!</v>
      </c>
      <c r="G26" s="12"/>
    </row>
    <row r="27" spans="1:7" s="156" customFormat="1" ht="20.100000000000001" customHeight="1">
      <c r="A27" s="164" t="s">
        <v>130</v>
      </c>
      <c r="B27" s="159"/>
      <c r="C27" s="160"/>
      <c r="D27" s="160"/>
      <c r="E27" s="160"/>
      <c r="F27" s="174"/>
      <c r="G27" s="160"/>
    </row>
    <row r="28" spans="1:7" ht="20.100000000000001" customHeight="1">
      <c r="A28" s="8" t="s">
        <v>131</v>
      </c>
      <c r="B28" s="9">
        <v>3230</v>
      </c>
      <c r="C28" s="12"/>
      <c r="D28" s="12"/>
      <c r="E28" s="12">
        <f t="shared" si="2"/>
        <v>0</v>
      </c>
      <c r="F28" s="173" t="e">
        <f>(D28/C28)*100</f>
        <v>#DIV/0!</v>
      </c>
      <c r="G28" s="12"/>
    </row>
    <row r="29" spans="1:7" ht="20.100000000000001" customHeight="1">
      <c r="A29" s="8" t="s">
        <v>132</v>
      </c>
      <c r="B29" s="9">
        <v>3240</v>
      </c>
      <c r="C29" s="12"/>
      <c r="D29" s="12"/>
      <c r="E29" s="12">
        <f t="shared" si="2"/>
        <v>0</v>
      </c>
      <c r="F29" s="173" t="e">
        <f>(D29/C29)*100</f>
        <v>#DIV/0!</v>
      </c>
      <c r="G29" s="12"/>
    </row>
    <row r="30" spans="1:7" ht="20.100000000000001" customHeight="1">
      <c r="A30" s="44" t="s">
        <v>133</v>
      </c>
      <c r="B30" s="9">
        <v>3250</v>
      </c>
      <c r="C30" s="12"/>
      <c r="D30" s="12"/>
      <c r="E30" s="12">
        <f t="shared" si="2"/>
        <v>0</v>
      </c>
      <c r="F30" s="173" t="e">
        <f>(D30/C30)*100</f>
        <v>#DIV/0!</v>
      </c>
      <c r="G30" s="12"/>
    </row>
    <row r="31" spans="1:7" ht="20.100000000000001" customHeight="1">
      <c r="A31" s="8" t="s">
        <v>97</v>
      </c>
      <c r="B31" s="9">
        <v>3260</v>
      </c>
      <c r="C31" s="12"/>
      <c r="D31" s="12"/>
      <c r="E31" s="12">
        <f t="shared" si="2"/>
        <v>0</v>
      </c>
      <c r="F31" s="173" t="e">
        <f>(D31/C31)*100</f>
        <v>#DIV/0!</v>
      </c>
      <c r="G31" s="12"/>
    </row>
    <row r="32" spans="1:7" ht="20.100000000000001" customHeight="1">
      <c r="A32" s="157" t="s">
        <v>199</v>
      </c>
      <c r="B32" s="158"/>
      <c r="C32" s="155"/>
      <c r="D32" s="155"/>
      <c r="E32" s="155"/>
      <c r="F32" s="175"/>
      <c r="G32" s="155"/>
    </row>
    <row r="33" spans="1:7" ht="20.100000000000001" customHeight="1">
      <c r="A33" s="8" t="s">
        <v>98</v>
      </c>
      <c r="B33" s="9">
        <v>3270</v>
      </c>
      <c r="C33" s="12"/>
      <c r="D33" s="12"/>
      <c r="E33" s="12">
        <f t="shared" si="2"/>
        <v>0</v>
      </c>
      <c r="F33" s="173" t="e">
        <f t="shared" ref="F33:F38" si="3">(D33/C33)*100</f>
        <v>#DIV/0!</v>
      </c>
      <c r="G33" s="12"/>
    </row>
    <row r="34" spans="1:7" ht="20.100000000000001" customHeight="1">
      <c r="A34" s="8" t="s">
        <v>99</v>
      </c>
      <c r="B34" s="9">
        <v>3280</v>
      </c>
      <c r="C34" s="12"/>
      <c r="D34" s="12"/>
      <c r="E34" s="12">
        <f t="shared" si="2"/>
        <v>0</v>
      </c>
      <c r="F34" s="173" t="e">
        <f t="shared" si="3"/>
        <v>#DIV/0!</v>
      </c>
      <c r="G34" s="12"/>
    </row>
    <row r="35" spans="1:7" ht="20.100000000000001" customHeight="1">
      <c r="A35" s="8" t="s">
        <v>100</v>
      </c>
      <c r="B35" s="9">
        <v>3290</v>
      </c>
      <c r="C35" s="12"/>
      <c r="D35" s="12"/>
      <c r="E35" s="12">
        <f t="shared" si="2"/>
        <v>0</v>
      </c>
      <c r="F35" s="173" t="e">
        <f t="shared" si="3"/>
        <v>#DIV/0!</v>
      </c>
      <c r="G35" s="12"/>
    </row>
    <row r="36" spans="1:7" ht="20.100000000000001" customHeight="1">
      <c r="A36" s="8" t="s">
        <v>40</v>
      </c>
      <c r="B36" s="9">
        <v>3300</v>
      </c>
      <c r="C36" s="12"/>
      <c r="D36" s="12"/>
      <c r="E36" s="12">
        <f t="shared" si="2"/>
        <v>0</v>
      </c>
      <c r="F36" s="173" t="e">
        <f t="shared" si="3"/>
        <v>#DIV/0!</v>
      </c>
      <c r="G36" s="12"/>
    </row>
    <row r="37" spans="1:7" ht="20.100000000000001" customHeight="1">
      <c r="A37" s="8" t="s">
        <v>92</v>
      </c>
      <c r="B37" s="9">
        <v>3310</v>
      </c>
      <c r="C37" s="12"/>
      <c r="D37" s="12"/>
      <c r="E37" s="12">
        <f t="shared" si="2"/>
        <v>0</v>
      </c>
      <c r="F37" s="173" t="e">
        <f t="shared" si="3"/>
        <v>#DIV/0!</v>
      </c>
      <c r="G37" s="12"/>
    </row>
    <row r="38" spans="1:7" s="151" customFormat="1" ht="20.100000000000001" customHeight="1">
      <c r="A38" s="129" t="s">
        <v>127</v>
      </c>
      <c r="B38" s="126">
        <v>3320</v>
      </c>
      <c r="C38" s="150"/>
      <c r="D38" s="150"/>
      <c r="E38" s="153">
        <f t="shared" si="2"/>
        <v>0</v>
      </c>
      <c r="F38" s="176" t="e">
        <f t="shared" si="3"/>
        <v>#DIV/0!</v>
      </c>
      <c r="G38" s="150"/>
    </row>
    <row r="39" spans="1:7" ht="20.100000000000001" customHeight="1">
      <c r="A39" s="264" t="s">
        <v>128</v>
      </c>
      <c r="B39" s="264"/>
      <c r="C39" s="264"/>
      <c r="D39" s="264"/>
      <c r="E39" s="264"/>
      <c r="F39" s="264"/>
      <c r="G39" s="264"/>
    </row>
    <row r="40" spans="1:7" ht="20.100000000000001" customHeight="1">
      <c r="A40" s="157" t="s">
        <v>198</v>
      </c>
      <c r="B40" s="158"/>
      <c r="C40" s="154"/>
      <c r="D40" s="154"/>
      <c r="E40" s="154"/>
      <c r="F40" s="155"/>
      <c r="G40" s="154"/>
    </row>
    <row r="41" spans="1:7" ht="20.100000000000001" customHeight="1">
      <c r="A41" s="44" t="s">
        <v>134</v>
      </c>
      <c r="B41" s="9">
        <v>3400</v>
      </c>
      <c r="C41" s="88"/>
      <c r="D41" s="88"/>
      <c r="E41" s="12">
        <f>D41-C41</f>
        <v>0</v>
      </c>
      <c r="F41" s="12" t="e">
        <f>(D41/C41)*100</f>
        <v>#DIV/0!</v>
      </c>
      <c r="G41" s="88"/>
    </row>
    <row r="42" spans="1:7" ht="20.100000000000001" customHeight="1">
      <c r="A42" s="161" t="s">
        <v>72</v>
      </c>
      <c r="B42" s="162"/>
      <c r="C42" s="163"/>
      <c r="D42" s="163"/>
      <c r="E42" s="12">
        <f>D42-C42</f>
        <v>0</v>
      </c>
      <c r="F42" s="12" t="e">
        <f t="shared" ref="F42:F69" si="4">(D42/C42)*100</f>
        <v>#DIV/0!</v>
      </c>
      <c r="G42" s="163"/>
    </row>
    <row r="43" spans="1:7" ht="20.100000000000001" customHeight="1">
      <c r="A43" s="8" t="s">
        <v>71</v>
      </c>
      <c r="B43" s="9">
        <v>3410</v>
      </c>
      <c r="C43" s="88"/>
      <c r="D43" s="88"/>
      <c r="E43" s="12">
        <f t="shared" ref="E43:E69" si="5">D43-C43</f>
        <v>0</v>
      </c>
      <c r="F43" s="12" t="e">
        <f t="shared" si="4"/>
        <v>#DIV/0!</v>
      </c>
      <c r="G43" s="88"/>
    </row>
    <row r="44" spans="1:7" ht="20.100000000000001" customHeight="1">
      <c r="A44" s="8" t="s">
        <v>76</v>
      </c>
      <c r="B44" s="6">
        <v>3420</v>
      </c>
      <c r="C44" s="88"/>
      <c r="D44" s="88"/>
      <c r="E44" s="12">
        <f t="shared" si="5"/>
        <v>0</v>
      </c>
      <c r="F44" s="12" t="e">
        <f t="shared" si="4"/>
        <v>#DIV/0!</v>
      </c>
      <c r="G44" s="88"/>
    </row>
    <row r="45" spans="1:7" ht="20.100000000000001" customHeight="1">
      <c r="A45" s="8" t="s">
        <v>101</v>
      </c>
      <c r="B45" s="9">
        <v>3430</v>
      </c>
      <c r="C45" s="88"/>
      <c r="D45" s="88"/>
      <c r="E45" s="12">
        <f t="shared" si="5"/>
        <v>0</v>
      </c>
      <c r="F45" s="12" t="e">
        <f t="shared" si="4"/>
        <v>#DIV/0!</v>
      </c>
      <c r="G45" s="88"/>
    </row>
    <row r="46" spans="1:7" ht="20.100000000000001" customHeight="1">
      <c r="A46" s="8" t="s">
        <v>74</v>
      </c>
      <c r="B46" s="9"/>
      <c r="C46" s="88"/>
      <c r="D46" s="88"/>
      <c r="E46" s="12">
        <f t="shared" si="5"/>
        <v>0</v>
      </c>
      <c r="F46" s="12" t="e">
        <f t="shared" si="4"/>
        <v>#DIV/0!</v>
      </c>
      <c r="G46" s="88"/>
    </row>
    <row r="47" spans="1:7" ht="20.100000000000001" customHeight="1">
      <c r="A47" s="8" t="s">
        <v>71</v>
      </c>
      <c r="B47" s="6">
        <v>3440</v>
      </c>
      <c r="C47" s="88"/>
      <c r="D47" s="88"/>
      <c r="E47" s="12">
        <f t="shared" si="5"/>
        <v>0</v>
      </c>
      <c r="F47" s="12" t="e">
        <f t="shared" si="4"/>
        <v>#DIV/0!</v>
      </c>
      <c r="G47" s="88"/>
    </row>
    <row r="48" spans="1:7" ht="20.100000000000001" customHeight="1">
      <c r="A48" s="8" t="s">
        <v>76</v>
      </c>
      <c r="B48" s="6">
        <v>3450</v>
      </c>
      <c r="C48" s="88"/>
      <c r="D48" s="88"/>
      <c r="E48" s="12">
        <f t="shared" si="5"/>
        <v>0</v>
      </c>
      <c r="F48" s="12" t="e">
        <f t="shared" si="4"/>
        <v>#DIV/0!</v>
      </c>
      <c r="G48" s="88"/>
    </row>
    <row r="49" spans="1:7" ht="20.100000000000001" customHeight="1">
      <c r="A49" s="8" t="s">
        <v>101</v>
      </c>
      <c r="B49" s="6">
        <v>3460</v>
      </c>
      <c r="C49" s="88"/>
      <c r="D49" s="88"/>
      <c r="E49" s="12">
        <f t="shared" si="5"/>
        <v>0</v>
      </c>
      <c r="F49" s="12" t="e">
        <f t="shared" si="4"/>
        <v>#DIV/0!</v>
      </c>
      <c r="G49" s="88"/>
    </row>
    <row r="50" spans="1:7" ht="20.100000000000001" customHeight="1">
      <c r="A50" s="8" t="s">
        <v>96</v>
      </c>
      <c r="B50" s="6">
        <v>3470</v>
      </c>
      <c r="C50" s="88"/>
      <c r="D50" s="88"/>
      <c r="E50" s="12">
        <f t="shared" si="5"/>
        <v>0</v>
      </c>
      <c r="F50" s="12" t="e">
        <f t="shared" si="4"/>
        <v>#DIV/0!</v>
      </c>
      <c r="G50" s="88"/>
    </row>
    <row r="51" spans="1:7" ht="20.100000000000001" customHeight="1">
      <c r="A51" s="8" t="s">
        <v>97</v>
      </c>
      <c r="B51" s="6">
        <v>3480</v>
      </c>
      <c r="C51" s="88"/>
      <c r="D51" s="88"/>
      <c r="E51" s="12">
        <f t="shared" si="5"/>
        <v>0</v>
      </c>
      <c r="F51" s="12" t="e">
        <f t="shared" si="4"/>
        <v>#DIV/0!</v>
      </c>
      <c r="G51" s="88"/>
    </row>
    <row r="52" spans="1:7" ht="20.100000000000001" customHeight="1">
      <c r="A52" s="157" t="s">
        <v>199</v>
      </c>
      <c r="B52" s="158"/>
      <c r="C52" s="154"/>
      <c r="D52" s="154"/>
      <c r="E52" s="155"/>
      <c r="F52" s="155"/>
      <c r="G52" s="154"/>
    </row>
    <row r="53" spans="1:7" ht="20.100000000000001" customHeight="1">
      <c r="A53" s="8" t="s">
        <v>211</v>
      </c>
      <c r="B53" s="9">
        <v>3490</v>
      </c>
      <c r="C53" s="88"/>
      <c r="D53" s="88"/>
      <c r="E53" s="12">
        <f t="shared" si="5"/>
        <v>0</v>
      </c>
      <c r="F53" s="12" t="e">
        <f t="shared" si="4"/>
        <v>#DIV/0!</v>
      </c>
      <c r="G53" s="88"/>
    </row>
    <row r="54" spans="1:7" ht="28.5" customHeight="1">
      <c r="A54" s="8" t="s">
        <v>212</v>
      </c>
      <c r="B54" s="9">
        <v>3500</v>
      </c>
      <c r="C54" s="88"/>
      <c r="D54" s="88"/>
      <c r="E54" s="12">
        <f t="shared" si="5"/>
        <v>0</v>
      </c>
      <c r="F54" s="12" t="e">
        <f t="shared" si="4"/>
        <v>#DIV/0!</v>
      </c>
      <c r="G54" s="88"/>
    </row>
    <row r="55" spans="1:7" ht="20.100000000000001" customHeight="1">
      <c r="A55" s="8" t="s">
        <v>75</v>
      </c>
      <c r="B55" s="9"/>
      <c r="C55" s="88"/>
      <c r="D55" s="88"/>
      <c r="E55" s="12">
        <f t="shared" si="5"/>
        <v>0</v>
      </c>
      <c r="F55" s="12" t="e">
        <f t="shared" si="4"/>
        <v>#DIV/0!</v>
      </c>
      <c r="G55" s="88"/>
    </row>
    <row r="56" spans="1:7" ht="20.100000000000001" customHeight="1">
      <c r="A56" s="8" t="s">
        <v>71</v>
      </c>
      <c r="B56" s="6">
        <v>3510</v>
      </c>
      <c r="C56" s="88"/>
      <c r="D56" s="88"/>
      <c r="E56" s="12">
        <f t="shared" si="5"/>
        <v>0</v>
      </c>
      <c r="F56" s="12" t="e">
        <f t="shared" si="4"/>
        <v>#DIV/0!</v>
      </c>
      <c r="G56" s="88"/>
    </row>
    <row r="57" spans="1:7" ht="20.100000000000001" customHeight="1">
      <c r="A57" s="8" t="s">
        <v>76</v>
      </c>
      <c r="B57" s="6">
        <v>3520</v>
      </c>
      <c r="C57" s="88"/>
      <c r="D57" s="88"/>
      <c r="E57" s="12">
        <f t="shared" si="5"/>
        <v>0</v>
      </c>
      <c r="F57" s="12" t="e">
        <f t="shared" si="4"/>
        <v>#DIV/0!</v>
      </c>
      <c r="G57" s="88"/>
    </row>
    <row r="58" spans="1:7" ht="20.100000000000001" customHeight="1">
      <c r="A58" s="8" t="s">
        <v>101</v>
      </c>
      <c r="B58" s="6">
        <v>3530</v>
      </c>
      <c r="C58" s="88"/>
      <c r="D58" s="88"/>
      <c r="E58" s="12">
        <f t="shared" si="5"/>
        <v>0</v>
      </c>
      <c r="F58" s="12" t="e">
        <f t="shared" si="4"/>
        <v>#DIV/0!</v>
      </c>
      <c r="G58" s="88"/>
    </row>
    <row r="59" spans="1:7" ht="20.100000000000001" customHeight="1">
      <c r="A59" s="8" t="s">
        <v>73</v>
      </c>
      <c r="B59" s="9"/>
      <c r="C59" s="88"/>
      <c r="D59" s="88"/>
      <c r="E59" s="12">
        <f t="shared" si="5"/>
        <v>0</v>
      </c>
      <c r="F59" s="12" t="e">
        <f t="shared" si="4"/>
        <v>#DIV/0!</v>
      </c>
      <c r="G59" s="88"/>
    </row>
    <row r="60" spans="1:7" ht="20.100000000000001" customHeight="1">
      <c r="A60" s="8" t="s">
        <v>71</v>
      </c>
      <c r="B60" s="6">
        <v>3540</v>
      </c>
      <c r="C60" s="88"/>
      <c r="D60" s="88"/>
      <c r="E60" s="12">
        <f t="shared" si="5"/>
        <v>0</v>
      </c>
      <c r="F60" s="12" t="e">
        <f t="shared" si="4"/>
        <v>#DIV/0!</v>
      </c>
      <c r="G60" s="88"/>
    </row>
    <row r="61" spans="1:7" ht="20.100000000000001" customHeight="1">
      <c r="A61" s="8" t="s">
        <v>76</v>
      </c>
      <c r="B61" s="6">
        <v>3550</v>
      </c>
      <c r="C61" s="88"/>
      <c r="D61" s="88"/>
      <c r="E61" s="12">
        <f t="shared" si="5"/>
        <v>0</v>
      </c>
      <c r="F61" s="12" t="e">
        <f t="shared" si="4"/>
        <v>#DIV/0!</v>
      </c>
      <c r="G61" s="88"/>
    </row>
    <row r="62" spans="1:7" ht="20.100000000000001" customHeight="1">
      <c r="A62" s="8" t="s">
        <v>101</v>
      </c>
      <c r="B62" s="6">
        <v>3560</v>
      </c>
      <c r="C62" s="88"/>
      <c r="D62" s="88"/>
      <c r="E62" s="12">
        <f t="shared" si="5"/>
        <v>0</v>
      </c>
      <c r="F62" s="12" t="e">
        <f t="shared" si="4"/>
        <v>#DIV/0!</v>
      </c>
      <c r="G62" s="88"/>
    </row>
    <row r="63" spans="1:7" ht="20.100000000000001" customHeight="1">
      <c r="A63" s="8" t="s">
        <v>92</v>
      </c>
      <c r="B63" s="6">
        <v>3570</v>
      </c>
      <c r="C63" s="88"/>
      <c r="D63" s="88"/>
      <c r="E63" s="12">
        <f t="shared" si="5"/>
        <v>0</v>
      </c>
      <c r="F63" s="12" t="e">
        <f t="shared" si="4"/>
        <v>#DIV/0!</v>
      </c>
      <c r="G63" s="88"/>
    </row>
    <row r="64" spans="1:7" s="134" customFormat="1" ht="20.100000000000001" customHeight="1">
      <c r="A64" s="129" t="s">
        <v>129</v>
      </c>
      <c r="B64" s="152">
        <v>3580</v>
      </c>
      <c r="C64" s="127"/>
      <c r="D64" s="127"/>
      <c r="E64" s="153">
        <f t="shared" si="5"/>
        <v>0</v>
      </c>
      <c r="F64" s="153" t="e">
        <f t="shared" si="4"/>
        <v>#DIV/0!</v>
      </c>
      <c r="G64" s="127"/>
    </row>
    <row r="65" spans="1:7" s="16" customFormat="1" ht="20.100000000000001" customHeight="1">
      <c r="A65" s="8" t="s">
        <v>18</v>
      </c>
      <c r="B65" s="6"/>
      <c r="C65" s="88"/>
      <c r="D65" s="88"/>
      <c r="E65" s="12"/>
      <c r="F65" s="12"/>
      <c r="G65" s="88"/>
    </row>
    <row r="66" spans="1:7" s="134" customFormat="1" ht="20.100000000000001" customHeight="1">
      <c r="A66" s="125" t="s">
        <v>19</v>
      </c>
      <c r="B66" s="133">
        <v>3600</v>
      </c>
      <c r="C66" s="127"/>
      <c r="D66" s="127"/>
      <c r="E66" s="150">
        <f t="shared" si="5"/>
        <v>0</v>
      </c>
      <c r="F66" s="150" t="e">
        <f t="shared" si="4"/>
        <v>#DIV/0!</v>
      </c>
      <c r="G66" s="127"/>
    </row>
    <row r="67" spans="1:7" s="16" customFormat="1" ht="20.100000000000001" customHeight="1">
      <c r="A67" s="75" t="s">
        <v>135</v>
      </c>
      <c r="B67" s="6">
        <v>3610</v>
      </c>
      <c r="C67" s="89"/>
      <c r="D67" s="89"/>
      <c r="E67" s="12">
        <f t="shared" si="5"/>
        <v>0</v>
      </c>
      <c r="F67" s="12" t="e">
        <f t="shared" si="4"/>
        <v>#DIV/0!</v>
      </c>
      <c r="G67" s="89"/>
    </row>
    <row r="68" spans="1:7" s="134" customFormat="1" ht="20.100000000000001" customHeight="1">
      <c r="A68" s="125" t="s">
        <v>41</v>
      </c>
      <c r="B68" s="133">
        <v>3620</v>
      </c>
      <c r="C68" s="127"/>
      <c r="D68" s="127"/>
      <c r="E68" s="150">
        <f t="shared" si="5"/>
        <v>0</v>
      </c>
      <c r="F68" s="150" t="e">
        <f t="shared" si="4"/>
        <v>#DIV/0!</v>
      </c>
      <c r="G68" s="127"/>
    </row>
    <row r="69" spans="1:7" s="16" customFormat="1" ht="24" customHeight="1">
      <c r="A69" s="125" t="s">
        <v>20</v>
      </c>
      <c r="B69" s="152">
        <v>3630</v>
      </c>
      <c r="C69" s="127"/>
      <c r="D69" s="127"/>
      <c r="E69" s="153">
        <f t="shared" si="5"/>
        <v>0</v>
      </c>
      <c r="F69" s="153" t="e">
        <f t="shared" si="4"/>
        <v>#DIV/0!</v>
      </c>
      <c r="G69" s="127"/>
    </row>
    <row r="70" spans="1:7" s="16" customFormat="1" ht="20.100000000000001" customHeight="1">
      <c r="A70" s="2"/>
      <c r="B70" s="34"/>
      <c r="C70" s="18"/>
      <c r="D70" s="35"/>
      <c r="E70" s="35"/>
      <c r="F70" s="35"/>
      <c r="G70" s="35"/>
    </row>
    <row r="71" spans="1:7" s="16" customFormat="1" ht="20.100000000000001" customHeight="1">
      <c r="A71" s="2"/>
      <c r="B71" s="34"/>
      <c r="C71" s="18"/>
      <c r="D71" s="35"/>
      <c r="E71" s="35"/>
      <c r="F71" s="35"/>
      <c r="G71" s="35"/>
    </row>
    <row r="72" spans="1:7" s="16" customFormat="1" ht="20.100000000000001" customHeight="1">
      <c r="A72" s="2"/>
      <c r="B72" s="34"/>
      <c r="C72" s="18"/>
      <c r="D72" s="35"/>
      <c r="E72" s="35"/>
      <c r="F72" s="35"/>
      <c r="G72" s="35"/>
    </row>
    <row r="73" spans="1:7" s="3" customFormat="1" ht="20.100000000000001" customHeight="1">
      <c r="A73" s="55" t="s">
        <v>205</v>
      </c>
      <c r="B73" s="1" t="s">
        <v>284</v>
      </c>
      <c r="C73" s="139"/>
      <c r="D73" s="14"/>
      <c r="E73" s="241" t="s">
        <v>356</v>
      </c>
      <c r="F73" s="241"/>
      <c r="G73" s="241"/>
    </row>
    <row r="74" spans="1:7" ht="20.100000000000001" customHeight="1">
      <c r="A74" s="70" t="s">
        <v>204</v>
      </c>
      <c r="B74" s="25" t="s">
        <v>61</v>
      </c>
      <c r="C74" s="25"/>
      <c r="D74" s="27"/>
      <c r="E74" s="246" t="s">
        <v>83</v>
      </c>
      <c r="F74" s="246"/>
      <c r="G74" s="246"/>
    </row>
  </sheetData>
  <mergeCells count="9">
    <mergeCell ref="E74:G74"/>
    <mergeCell ref="A22:G22"/>
    <mergeCell ref="A9:G9"/>
    <mergeCell ref="A39:G39"/>
    <mergeCell ref="E73:G73"/>
    <mergeCell ref="A4:G4"/>
    <mergeCell ref="A6:A7"/>
    <mergeCell ref="B6:B7"/>
    <mergeCell ref="C6:G6"/>
  </mergeCells>
  <phoneticPr fontId="3" type="noConversion"/>
  <pageMargins left="0.78740157480314965" right="0.39370078740157483" top="0.78740157480314965" bottom="0.78740157480314965" header="0.19685039370078741" footer="0.23622047244094491"/>
  <pageSetup paperSize="9" scale="55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N185"/>
  <sheetViews>
    <sheetView view="pageBreakPreview" zoomScale="75" zoomScaleNormal="75" zoomScaleSheetLayoutView="75" workbookViewId="0">
      <selection activeCell="D19" sqref="D19"/>
    </sheetView>
  </sheetViews>
  <sheetFormatPr defaultRowHeight="18.75"/>
  <cols>
    <col min="1" max="1" width="63.7109375" style="3" customWidth="1"/>
    <col min="2" max="2" width="9.85546875" style="25" customWidth="1"/>
    <col min="3" max="3" width="16.5703125" style="3" customWidth="1"/>
    <col min="4" max="4" width="15" style="3" customWidth="1"/>
    <col min="5" max="5" width="18.140625" style="3" customWidth="1"/>
    <col min="6" max="6" width="22.140625" style="3" customWidth="1"/>
    <col min="7" max="7" width="19.42578125" style="3" customWidth="1"/>
    <col min="8" max="8" width="9.5703125" style="3" customWidth="1"/>
    <col min="9" max="9" width="9.85546875" style="3" customWidth="1"/>
    <col min="10" max="16384" width="9.140625" style="3"/>
  </cols>
  <sheetData>
    <row r="4" spans="1:14">
      <c r="A4" s="240" t="s">
        <v>171</v>
      </c>
      <c r="B4" s="240"/>
      <c r="C4" s="240"/>
      <c r="D4" s="240"/>
      <c r="E4" s="240"/>
      <c r="F4" s="240"/>
      <c r="G4" s="240"/>
    </row>
    <row r="5" spans="1:14">
      <c r="A5" s="241"/>
      <c r="B5" s="241"/>
      <c r="C5" s="241"/>
      <c r="D5" s="241"/>
      <c r="E5" s="241"/>
      <c r="F5" s="241"/>
      <c r="G5" s="241"/>
    </row>
    <row r="6" spans="1:14" ht="43.5" customHeight="1">
      <c r="A6" s="247" t="s">
        <v>193</v>
      </c>
      <c r="B6" s="248" t="s">
        <v>7</v>
      </c>
      <c r="C6" s="249" t="s">
        <v>271</v>
      </c>
      <c r="D6" s="250"/>
      <c r="E6" s="250"/>
      <c r="F6" s="250"/>
      <c r="G6" s="263"/>
    </row>
    <row r="7" spans="1:14" ht="56.25" customHeight="1">
      <c r="A7" s="247"/>
      <c r="B7" s="248"/>
      <c r="C7" s="15" t="s">
        <v>272</v>
      </c>
      <c r="D7" s="15" t="s">
        <v>273</v>
      </c>
      <c r="E7" s="15" t="s">
        <v>274</v>
      </c>
      <c r="F7" s="15" t="s">
        <v>275</v>
      </c>
      <c r="G7" s="15" t="s">
        <v>276</v>
      </c>
    </row>
    <row r="8" spans="1:14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14" s="5" customFormat="1" ht="42.75" customHeight="1">
      <c r="A9" s="125" t="s">
        <v>64</v>
      </c>
      <c r="B9" s="135">
        <v>4000</v>
      </c>
      <c r="C9" s="211">
        <v>7887.5</v>
      </c>
      <c r="D9" s="211">
        <v>0</v>
      </c>
      <c r="E9" s="211">
        <f t="shared" ref="E9:E14" si="0">D9-C9</f>
        <v>-7887.5</v>
      </c>
      <c r="F9" s="171">
        <f t="shared" ref="F9:F14" si="1">(D9/C9)*100</f>
        <v>0</v>
      </c>
      <c r="G9" s="136"/>
    </row>
    <row r="10" spans="1:14" ht="20.100000000000001" customHeight="1">
      <c r="A10" s="8" t="s">
        <v>1</v>
      </c>
      <c r="B10" s="83" t="s">
        <v>178</v>
      </c>
      <c r="C10" s="12">
        <v>0</v>
      </c>
      <c r="D10" s="88"/>
      <c r="E10" s="172">
        <f t="shared" si="0"/>
        <v>0</v>
      </c>
      <c r="F10" s="167" t="e">
        <f t="shared" si="1"/>
        <v>#DIV/0!</v>
      </c>
      <c r="G10" s="88"/>
    </row>
    <row r="11" spans="1:14" ht="20.100000000000001" customHeight="1">
      <c r="A11" s="8" t="s">
        <v>2</v>
      </c>
      <c r="B11" s="82">
        <v>4020</v>
      </c>
      <c r="C11" s="88">
        <v>120</v>
      </c>
      <c r="D11" s="88"/>
      <c r="E11" s="172">
        <f t="shared" si="0"/>
        <v>-120</v>
      </c>
      <c r="F11" s="167">
        <f t="shared" si="1"/>
        <v>0</v>
      </c>
      <c r="G11" s="88"/>
      <c r="N11" s="21"/>
    </row>
    <row r="12" spans="1:14" ht="38.25" customHeight="1">
      <c r="A12" s="8" t="s">
        <v>15</v>
      </c>
      <c r="B12" s="83">
        <v>4030</v>
      </c>
      <c r="C12" s="173">
        <v>7767.5</v>
      </c>
      <c r="D12" s="173">
        <v>0</v>
      </c>
      <c r="E12" s="212">
        <f t="shared" si="0"/>
        <v>-7767.5</v>
      </c>
      <c r="F12" s="167">
        <f t="shared" si="1"/>
        <v>0</v>
      </c>
      <c r="G12" s="88"/>
      <c r="M12" s="21"/>
    </row>
    <row r="13" spans="1:14" ht="27" customHeight="1">
      <c r="A13" s="8" t="s">
        <v>3</v>
      </c>
      <c r="B13" s="82">
        <v>4040</v>
      </c>
      <c r="C13" s="88"/>
      <c r="D13" s="88"/>
      <c r="E13" s="172">
        <f t="shared" si="0"/>
        <v>0</v>
      </c>
      <c r="F13" s="167" t="e">
        <f t="shared" si="1"/>
        <v>#DIV/0!</v>
      </c>
      <c r="G13" s="88"/>
    </row>
    <row r="14" spans="1:14" ht="55.5" customHeight="1">
      <c r="A14" s="8" t="s">
        <v>55</v>
      </c>
      <c r="B14" s="83">
        <v>4050</v>
      </c>
      <c r="C14" s="88"/>
      <c r="D14" s="88"/>
      <c r="E14" s="172">
        <f t="shared" si="0"/>
        <v>0</v>
      </c>
      <c r="F14" s="167" t="e">
        <f t="shared" si="1"/>
        <v>#DIV/0!</v>
      </c>
      <c r="G14" s="88"/>
    </row>
    <row r="15" spans="1:14" ht="20.100000000000001" customHeight="1">
      <c r="B15" s="3"/>
      <c r="C15" s="72"/>
      <c r="D15" s="72"/>
      <c r="E15" s="72"/>
      <c r="F15" s="72"/>
      <c r="G15" s="72"/>
    </row>
    <row r="16" spans="1:14" ht="20.100000000000001" customHeight="1">
      <c r="B16" s="3"/>
      <c r="C16" s="72"/>
      <c r="D16" s="72"/>
      <c r="E16" s="72"/>
      <c r="F16" s="72"/>
      <c r="G16" s="72"/>
    </row>
    <row r="17" spans="1:8" s="2" customFormat="1" ht="20.100000000000001" customHeight="1">
      <c r="A17" s="4"/>
      <c r="C17" s="3"/>
      <c r="D17" s="3"/>
      <c r="E17" s="3"/>
      <c r="F17" s="3"/>
      <c r="G17" s="3"/>
      <c r="H17" s="3"/>
    </row>
    <row r="18" spans="1:8" ht="20.100000000000001" customHeight="1">
      <c r="A18" s="55" t="s">
        <v>349</v>
      </c>
      <c r="B18" s="1"/>
      <c r="C18" s="142" t="s">
        <v>285</v>
      </c>
      <c r="D18" s="14"/>
      <c r="E18" s="241" t="s">
        <v>354</v>
      </c>
      <c r="F18" s="241"/>
      <c r="G18" s="241"/>
    </row>
    <row r="19" spans="1:8" s="2" customFormat="1" ht="20.100000000000001" customHeight="1">
      <c r="A19" s="25" t="s">
        <v>286</v>
      </c>
      <c r="B19" s="3"/>
      <c r="C19" s="25" t="s">
        <v>61</v>
      </c>
      <c r="D19" s="27"/>
      <c r="E19" s="246" t="s">
        <v>287</v>
      </c>
      <c r="F19" s="246"/>
      <c r="G19" s="246"/>
    </row>
    <row r="20" spans="1:8">
      <c r="A20" s="48"/>
    </row>
    <row r="21" spans="1:8">
      <c r="A21" s="48"/>
    </row>
    <row r="22" spans="1:8">
      <c r="A22" s="48"/>
    </row>
    <row r="23" spans="1:8">
      <c r="A23" s="48"/>
    </row>
    <row r="24" spans="1:8">
      <c r="A24" s="48"/>
    </row>
    <row r="25" spans="1:8">
      <c r="A25" s="48"/>
    </row>
    <row r="26" spans="1:8">
      <c r="A26" s="48"/>
    </row>
    <row r="27" spans="1:8">
      <c r="A27" s="48"/>
    </row>
    <row r="28" spans="1:8">
      <c r="A28" s="48"/>
    </row>
    <row r="29" spans="1:8">
      <c r="A29" s="48"/>
    </row>
    <row r="30" spans="1:8">
      <c r="A30" s="48"/>
    </row>
    <row r="31" spans="1:8">
      <c r="A31" s="48"/>
    </row>
    <row r="32" spans="1:8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</sheetData>
  <mergeCells count="7">
    <mergeCell ref="E18:G18"/>
    <mergeCell ref="E19:G19"/>
    <mergeCell ref="A6:A7"/>
    <mergeCell ref="A4:G4"/>
    <mergeCell ref="B6:B7"/>
    <mergeCell ref="A5:G5"/>
    <mergeCell ref="C6:G6"/>
  </mergeCells>
  <phoneticPr fontId="0" type="noConversion"/>
  <pageMargins left="0.78740157480314965" right="0.39370078740157483" top="0.78740157480314965" bottom="0.78740157480314965" header="0.27559055118110237" footer="0.31496062992125984"/>
  <pageSetup paperSize="9" scale="55" firstPageNumber="9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4:V152"/>
  <sheetViews>
    <sheetView tabSelected="1" view="pageBreakPreview" topLeftCell="A10" zoomScale="75" zoomScaleNormal="75" zoomScaleSheetLayoutView="50" workbookViewId="0">
      <selection activeCell="C37" sqref="C37"/>
    </sheetView>
  </sheetViews>
  <sheetFormatPr defaultRowHeight="18.75"/>
  <cols>
    <col min="1" max="1" width="29.7109375" style="2" customWidth="1"/>
    <col min="2" max="2" width="21.140625" style="20" customWidth="1"/>
    <col min="3" max="3" width="14.28515625" style="2" customWidth="1"/>
    <col min="4" max="4" width="9" style="2" customWidth="1"/>
    <col min="5" max="5" width="8.7109375" style="2" customWidth="1"/>
    <col min="6" max="6" width="9.7109375" style="2" customWidth="1"/>
    <col min="7" max="7" width="9.85546875" style="2" customWidth="1"/>
    <col min="8" max="9" width="9" style="2" customWidth="1"/>
    <col min="10" max="10" width="7.85546875" style="2" customWidth="1"/>
    <col min="11" max="12" width="7.42578125" style="2" customWidth="1"/>
    <col min="13" max="13" width="6.42578125" style="2" customWidth="1"/>
    <col min="14" max="14" width="8.28515625" style="2" customWidth="1"/>
    <col min="15" max="15" width="7.140625" style="2" customWidth="1"/>
    <col min="16" max="16" width="5.85546875" style="2" customWidth="1"/>
    <col min="17" max="17" width="6.42578125" style="2" customWidth="1"/>
    <col min="18" max="18" width="9.5703125" style="2" customWidth="1"/>
    <col min="19" max="19" width="8.28515625" style="2" customWidth="1"/>
    <col min="20" max="20" width="8.42578125" style="2" customWidth="1"/>
    <col min="21" max="21" width="9.140625" style="2" customWidth="1"/>
    <col min="22" max="22" width="10.42578125" style="2" customWidth="1"/>
    <col min="23" max="16384" width="9.140625" style="2"/>
  </cols>
  <sheetData>
    <row r="4" spans="1:13">
      <c r="A4" s="290" t="s">
        <v>102</v>
      </c>
      <c r="B4" s="290"/>
      <c r="C4" s="290"/>
      <c r="D4" s="290"/>
      <c r="E4" s="290"/>
      <c r="F4" s="290"/>
      <c r="G4" s="290"/>
      <c r="H4" s="290"/>
      <c r="I4" s="140"/>
      <c r="J4" s="140"/>
      <c r="K4" s="140"/>
      <c r="L4" s="140"/>
      <c r="M4" s="140"/>
    </row>
    <row r="5" spans="1:13">
      <c r="A5" s="290" t="s">
        <v>358</v>
      </c>
      <c r="B5" s="290"/>
      <c r="C5" s="290"/>
      <c r="D5" s="290"/>
      <c r="E5" s="290"/>
      <c r="F5" s="290"/>
      <c r="G5" s="290"/>
      <c r="H5" s="290"/>
      <c r="I5" s="140"/>
      <c r="J5" s="140"/>
      <c r="K5" s="140"/>
      <c r="L5" s="140"/>
      <c r="M5" s="140"/>
    </row>
    <row r="6" spans="1:13">
      <c r="A6" s="25"/>
      <c r="B6" s="252" t="s">
        <v>343</v>
      </c>
      <c r="C6" s="252"/>
      <c r="D6" s="252"/>
      <c r="E6" s="252"/>
      <c r="F6" s="25"/>
      <c r="G6" s="25"/>
      <c r="H6" s="25"/>
      <c r="I6" s="25"/>
      <c r="J6" s="25"/>
      <c r="K6" s="25"/>
      <c r="L6" s="25"/>
      <c r="M6" s="25"/>
    </row>
    <row r="7" spans="1:13" ht="20.100000000000001" customHeight="1">
      <c r="A7" s="291" t="s">
        <v>109</v>
      </c>
      <c r="B7" s="291"/>
      <c r="C7" s="291"/>
      <c r="D7" s="291"/>
      <c r="E7" s="291"/>
      <c r="F7" s="291"/>
      <c r="G7" s="291"/>
      <c r="H7" s="291"/>
      <c r="I7" s="73"/>
      <c r="J7" s="73"/>
      <c r="K7" s="73"/>
      <c r="L7" s="73"/>
      <c r="M7" s="73"/>
    </row>
    <row r="8" spans="1:13" ht="21.95" customHeight="1">
      <c r="A8" s="273" t="s">
        <v>70</v>
      </c>
      <c r="B8" s="273"/>
      <c r="C8" s="273"/>
      <c r="D8" s="273"/>
      <c r="E8" s="273"/>
      <c r="F8" s="273"/>
      <c r="G8" s="273"/>
      <c r="H8" s="273"/>
      <c r="I8" s="5"/>
      <c r="J8" s="5"/>
      <c r="K8" s="5"/>
      <c r="L8" s="5"/>
      <c r="M8" s="5"/>
    </row>
    <row r="9" spans="1:13" ht="16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18.75" customHeight="1">
      <c r="A10" s="2" t="s">
        <v>234</v>
      </c>
      <c r="B10" s="2"/>
    </row>
    <row r="11" spans="1:13" ht="18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s="3" customFormat="1" ht="58.5" customHeight="1">
      <c r="A12" s="6" t="s">
        <v>193</v>
      </c>
      <c r="B12" s="7" t="s">
        <v>293</v>
      </c>
      <c r="C12" s="7" t="s">
        <v>294</v>
      </c>
      <c r="D12" s="248" t="s">
        <v>274</v>
      </c>
      <c r="E12" s="248"/>
      <c r="F12" s="249" t="s">
        <v>295</v>
      </c>
      <c r="G12" s="269"/>
      <c r="H12" s="147"/>
      <c r="I12" s="51"/>
      <c r="J12" s="51"/>
      <c r="K12" s="51"/>
      <c r="L12" s="286"/>
      <c r="M12" s="286"/>
    </row>
    <row r="13" spans="1:13" s="3" customFormat="1" ht="18" customHeight="1">
      <c r="A13" s="6">
        <v>1</v>
      </c>
      <c r="B13" s="6">
        <v>2</v>
      </c>
      <c r="C13" s="6">
        <v>3</v>
      </c>
      <c r="D13" s="248">
        <v>4</v>
      </c>
      <c r="E13" s="248"/>
      <c r="F13" s="249">
        <v>5</v>
      </c>
      <c r="G13" s="269"/>
      <c r="H13" s="51"/>
      <c r="I13" s="51"/>
      <c r="J13" s="51"/>
      <c r="K13" s="51"/>
      <c r="L13" s="286"/>
      <c r="M13" s="286"/>
    </row>
    <row r="14" spans="1:13" s="3" customFormat="1" ht="36.75" customHeight="1">
      <c r="A14" s="219" t="s">
        <v>110</v>
      </c>
      <c r="B14" s="202"/>
      <c r="C14" s="206">
        <v>5</v>
      </c>
      <c r="D14" s="289">
        <f>C14-B14</f>
        <v>5</v>
      </c>
      <c r="E14" s="289"/>
      <c r="F14" s="287" t="e">
        <f>(C14/B14)*100</f>
        <v>#DIV/0!</v>
      </c>
      <c r="G14" s="288"/>
      <c r="H14" s="117"/>
      <c r="I14" s="117"/>
      <c r="J14" s="33"/>
      <c r="K14" s="33"/>
      <c r="L14" s="284"/>
      <c r="M14" s="284"/>
    </row>
    <row r="15" spans="1:13" s="3" customFormat="1" ht="20.100000000000001" customHeight="1">
      <c r="A15" s="220" t="s">
        <v>213</v>
      </c>
      <c r="B15" s="7"/>
      <c r="C15" s="7">
        <v>3</v>
      </c>
      <c r="D15" s="276">
        <f t="shared" ref="D15:D36" si="0">C15-B15</f>
        <v>3</v>
      </c>
      <c r="E15" s="276"/>
      <c r="F15" s="268" t="e">
        <f t="shared" ref="F15:F36" si="1">(C15/B15)*100</f>
        <v>#DIV/0!</v>
      </c>
      <c r="G15" s="269"/>
      <c r="H15" s="117"/>
      <c r="I15" s="117"/>
      <c r="J15" s="33"/>
      <c r="K15" s="33"/>
      <c r="L15" s="284"/>
      <c r="M15" s="284"/>
    </row>
    <row r="16" spans="1:13" s="3" customFormat="1" ht="20.100000000000001" customHeight="1">
      <c r="A16" s="220" t="s">
        <v>214</v>
      </c>
      <c r="B16" s="7"/>
      <c r="C16" s="7">
        <v>1</v>
      </c>
      <c r="D16" s="276">
        <f t="shared" si="0"/>
        <v>1</v>
      </c>
      <c r="E16" s="276"/>
      <c r="F16" s="268" t="e">
        <f t="shared" si="1"/>
        <v>#DIV/0!</v>
      </c>
      <c r="G16" s="269"/>
      <c r="H16" s="117"/>
      <c r="I16" s="117"/>
      <c r="J16" s="33"/>
      <c r="K16" s="33"/>
      <c r="L16" s="284"/>
      <c r="M16" s="284"/>
    </row>
    <row r="17" spans="1:13" s="3" customFormat="1" ht="20.100000000000001" customHeight="1">
      <c r="A17" s="220" t="s">
        <v>215</v>
      </c>
      <c r="B17" s="7"/>
      <c r="C17" s="7"/>
      <c r="D17" s="276">
        <f t="shared" si="0"/>
        <v>0</v>
      </c>
      <c r="E17" s="276"/>
      <c r="F17" s="268" t="e">
        <f t="shared" si="1"/>
        <v>#DIV/0!</v>
      </c>
      <c r="G17" s="269"/>
      <c r="H17" s="117"/>
      <c r="I17" s="117"/>
      <c r="J17" s="33"/>
      <c r="K17" s="33"/>
      <c r="L17" s="284"/>
      <c r="M17" s="284"/>
    </row>
    <row r="18" spans="1:13" s="3" customFormat="1" ht="20.100000000000001" customHeight="1">
      <c r="A18" s="220" t="s">
        <v>216</v>
      </c>
      <c r="B18" s="7"/>
      <c r="C18" s="7"/>
      <c r="D18" s="276">
        <f t="shared" si="0"/>
        <v>0</v>
      </c>
      <c r="E18" s="276"/>
      <c r="F18" s="268" t="e">
        <f t="shared" si="1"/>
        <v>#DIV/0!</v>
      </c>
      <c r="G18" s="269"/>
      <c r="H18" s="117"/>
      <c r="I18" s="117"/>
      <c r="J18" s="33"/>
      <c r="K18" s="33"/>
      <c r="L18" s="284"/>
      <c r="M18" s="284"/>
    </row>
    <row r="19" spans="1:13" s="3" customFormat="1" ht="20.100000000000001" customHeight="1">
      <c r="A19" s="220" t="s">
        <v>217</v>
      </c>
      <c r="B19" s="7"/>
      <c r="C19" s="7">
        <v>1</v>
      </c>
      <c r="D19" s="276">
        <f t="shared" si="0"/>
        <v>1</v>
      </c>
      <c r="E19" s="276"/>
      <c r="F19" s="268" t="e">
        <f t="shared" si="1"/>
        <v>#DIV/0!</v>
      </c>
      <c r="G19" s="269"/>
      <c r="H19" s="117"/>
      <c r="I19" s="117"/>
      <c r="J19" s="33"/>
      <c r="K19" s="33"/>
      <c r="L19" s="284"/>
      <c r="M19" s="284"/>
    </row>
    <row r="20" spans="1:13" s="3" customFormat="1" ht="20.100000000000001" customHeight="1">
      <c r="A20" s="220" t="s">
        <v>218</v>
      </c>
      <c r="B20" s="7"/>
      <c r="C20" s="7"/>
      <c r="D20" s="276">
        <f t="shared" si="0"/>
        <v>0</v>
      </c>
      <c r="E20" s="276"/>
      <c r="F20" s="268" t="e">
        <f t="shared" si="1"/>
        <v>#DIV/0!</v>
      </c>
      <c r="G20" s="269"/>
      <c r="H20" s="117"/>
      <c r="I20" s="117"/>
      <c r="J20" s="33"/>
      <c r="K20" s="33"/>
      <c r="L20" s="284"/>
      <c r="M20" s="284"/>
    </row>
    <row r="21" spans="1:13" s="3" customFormat="1" ht="35.25" customHeight="1">
      <c r="A21" s="219" t="s">
        <v>201</v>
      </c>
      <c r="B21" s="207"/>
      <c r="C21" s="207">
        <v>133.1</v>
      </c>
      <c r="D21" s="289">
        <f t="shared" si="0"/>
        <v>133.1</v>
      </c>
      <c r="E21" s="289"/>
      <c r="F21" s="268" t="e">
        <f t="shared" si="1"/>
        <v>#DIV/0!</v>
      </c>
      <c r="G21" s="269"/>
      <c r="H21" s="117"/>
      <c r="I21" s="117"/>
      <c r="J21" s="33"/>
      <c r="K21" s="33"/>
      <c r="L21" s="284"/>
      <c r="M21" s="284"/>
    </row>
    <row r="22" spans="1:13" s="3" customFormat="1" ht="20.100000000000001" customHeight="1">
      <c r="A22" s="220" t="s">
        <v>191</v>
      </c>
      <c r="B22" s="166"/>
      <c r="C22" s="166">
        <v>55.5</v>
      </c>
      <c r="D22" s="276">
        <f t="shared" si="0"/>
        <v>55.5</v>
      </c>
      <c r="E22" s="276"/>
      <c r="F22" s="268" t="e">
        <f t="shared" si="1"/>
        <v>#DIV/0!</v>
      </c>
      <c r="G22" s="269"/>
      <c r="H22" s="117"/>
      <c r="I22" s="117"/>
      <c r="J22" s="33"/>
      <c r="K22" s="33"/>
      <c r="L22" s="284"/>
      <c r="M22" s="284"/>
    </row>
    <row r="23" spans="1:13" s="3" customFormat="1" ht="36.75" customHeight="1">
      <c r="A23" s="220" t="s">
        <v>203</v>
      </c>
      <c r="B23" s="166"/>
      <c r="C23" s="166">
        <v>71.599999999999994</v>
      </c>
      <c r="D23" s="276">
        <f t="shared" si="0"/>
        <v>71.599999999999994</v>
      </c>
      <c r="E23" s="276"/>
      <c r="F23" s="268" t="e">
        <f t="shared" si="1"/>
        <v>#DIV/0!</v>
      </c>
      <c r="G23" s="269"/>
      <c r="H23" s="117"/>
      <c r="I23" s="117"/>
      <c r="J23" s="33"/>
      <c r="K23" s="33"/>
      <c r="L23" s="284"/>
      <c r="M23" s="284"/>
    </row>
    <row r="24" spans="1:13" s="3" customFormat="1" ht="25.5" customHeight="1">
      <c r="A24" s="220" t="s">
        <v>192</v>
      </c>
      <c r="B24" s="166"/>
      <c r="C24" s="166">
        <v>6</v>
      </c>
      <c r="D24" s="276">
        <f t="shared" si="0"/>
        <v>6</v>
      </c>
      <c r="E24" s="276"/>
      <c r="F24" s="268" t="e">
        <f t="shared" si="1"/>
        <v>#DIV/0!</v>
      </c>
      <c r="G24" s="269"/>
      <c r="H24" s="117"/>
      <c r="I24" s="117"/>
      <c r="J24" s="33"/>
      <c r="K24" s="33"/>
      <c r="L24" s="284"/>
      <c r="M24" s="284"/>
    </row>
    <row r="25" spans="1:13" s="3" customFormat="1" ht="34.5" customHeight="1">
      <c r="A25" s="219" t="s">
        <v>202</v>
      </c>
      <c r="B25" s="207"/>
      <c r="C25" s="207">
        <v>156.6</v>
      </c>
      <c r="D25" s="289">
        <f t="shared" si="0"/>
        <v>156.6</v>
      </c>
      <c r="E25" s="289"/>
      <c r="F25" s="287" t="e">
        <f t="shared" si="1"/>
        <v>#DIV/0!</v>
      </c>
      <c r="G25" s="288"/>
      <c r="H25" s="117"/>
      <c r="I25" s="117"/>
      <c r="J25" s="33"/>
      <c r="K25" s="33"/>
      <c r="L25" s="284"/>
      <c r="M25" s="284"/>
    </row>
    <row r="26" spans="1:13" s="3" customFormat="1" ht="20.100000000000001" customHeight="1">
      <c r="A26" s="220" t="s">
        <v>191</v>
      </c>
      <c r="B26" s="166"/>
      <c r="C26" s="166">
        <v>59.9</v>
      </c>
      <c r="D26" s="276">
        <f t="shared" si="0"/>
        <v>59.9</v>
      </c>
      <c r="E26" s="276"/>
      <c r="F26" s="268" t="e">
        <f t="shared" si="1"/>
        <v>#DIV/0!</v>
      </c>
      <c r="G26" s="269"/>
      <c r="H26" s="117"/>
      <c r="I26" s="117"/>
      <c r="J26" s="33"/>
      <c r="K26" s="33"/>
      <c r="L26" s="284"/>
      <c r="M26" s="284"/>
    </row>
    <row r="27" spans="1:13" s="3" customFormat="1" ht="37.5" customHeight="1">
      <c r="A27" s="220" t="s">
        <v>203</v>
      </c>
      <c r="B27" s="166"/>
      <c r="C27" s="166">
        <v>87.4</v>
      </c>
      <c r="D27" s="276">
        <f t="shared" si="0"/>
        <v>87.4</v>
      </c>
      <c r="E27" s="276"/>
      <c r="F27" s="268" t="e">
        <f t="shared" si="1"/>
        <v>#DIV/0!</v>
      </c>
      <c r="G27" s="269"/>
      <c r="H27" s="117"/>
      <c r="I27" s="117"/>
      <c r="J27" s="33"/>
      <c r="K27" s="33"/>
      <c r="L27" s="284"/>
      <c r="M27" s="284"/>
    </row>
    <row r="28" spans="1:13" s="3" customFormat="1" ht="20.100000000000001" customHeight="1">
      <c r="A28" s="220" t="s">
        <v>192</v>
      </c>
      <c r="B28" s="166"/>
      <c r="C28" s="166">
        <v>9.3000000000000007</v>
      </c>
      <c r="D28" s="276">
        <f t="shared" si="0"/>
        <v>9.3000000000000007</v>
      </c>
      <c r="E28" s="276"/>
      <c r="F28" s="268" t="e">
        <f t="shared" si="1"/>
        <v>#DIV/0!</v>
      </c>
      <c r="G28" s="269"/>
      <c r="H28" s="117"/>
      <c r="I28" s="117"/>
      <c r="J28" s="33"/>
      <c r="K28" s="33"/>
      <c r="L28" s="284"/>
      <c r="M28" s="284"/>
    </row>
    <row r="29" spans="1:13" s="3" customFormat="1" ht="38.25" customHeight="1">
      <c r="A29" s="219" t="s">
        <v>219</v>
      </c>
      <c r="B29" s="207"/>
      <c r="C29" s="207">
        <v>8872.07</v>
      </c>
      <c r="D29" s="289">
        <f t="shared" si="0"/>
        <v>8872.07</v>
      </c>
      <c r="E29" s="289"/>
      <c r="F29" s="287" t="e">
        <f t="shared" si="1"/>
        <v>#DIV/0!</v>
      </c>
      <c r="G29" s="288"/>
      <c r="H29" s="117"/>
      <c r="I29" s="117"/>
      <c r="J29" s="33"/>
      <c r="K29" s="33"/>
      <c r="L29" s="284"/>
      <c r="M29" s="284"/>
    </row>
    <row r="30" spans="1:13" s="3" customFormat="1" ht="20.100000000000001" customHeight="1">
      <c r="A30" s="220" t="s">
        <v>191</v>
      </c>
      <c r="B30" s="166"/>
      <c r="C30" s="166">
        <v>18530</v>
      </c>
      <c r="D30" s="276">
        <f t="shared" si="0"/>
        <v>18530</v>
      </c>
      <c r="E30" s="276"/>
      <c r="F30" s="268" t="e">
        <f t="shared" si="1"/>
        <v>#DIV/0!</v>
      </c>
      <c r="G30" s="269"/>
      <c r="H30" s="117"/>
      <c r="I30" s="117"/>
      <c r="J30" s="33"/>
      <c r="K30" s="33"/>
      <c r="L30" s="284"/>
      <c r="M30" s="284"/>
    </row>
    <row r="31" spans="1:13" s="3" customFormat="1" ht="33.6" customHeight="1">
      <c r="A31" s="220" t="s">
        <v>203</v>
      </c>
      <c r="B31" s="166"/>
      <c r="C31" s="166">
        <v>7943.46</v>
      </c>
      <c r="D31" s="276">
        <f t="shared" si="0"/>
        <v>7943.46</v>
      </c>
      <c r="E31" s="276"/>
      <c r="F31" s="268" t="e">
        <f t="shared" si="1"/>
        <v>#DIV/0!</v>
      </c>
      <c r="G31" s="269"/>
      <c r="H31" s="117"/>
      <c r="I31" s="117"/>
      <c r="J31" s="33"/>
      <c r="K31" s="33"/>
      <c r="L31" s="284"/>
      <c r="M31" s="284"/>
    </row>
    <row r="32" spans="1:13" s="3" customFormat="1" ht="20.100000000000001" customHeight="1">
      <c r="A32" s="220" t="s">
        <v>192</v>
      </c>
      <c r="B32" s="166"/>
      <c r="C32" s="166">
        <v>1975.53</v>
      </c>
      <c r="D32" s="276">
        <f t="shared" si="0"/>
        <v>1975.53</v>
      </c>
      <c r="E32" s="276"/>
      <c r="F32" s="268" t="e">
        <f t="shared" si="1"/>
        <v>#DIV/0!</v>
      </c>
      <c r="G32" s="269"/>
      <c r="H32" s="117"/>
      <c r="I32" s="117"/>
      <c r="J32" s="33"/>
      <c r="K32" s="33"/>
      <c r="L32" s="284"/>
      <c r="M32" s="284"/>
    </row>
    <row r="33" spans="1:13" s="3" customFormat="1" ht="37.5" customHeight="1">
      <c r="A33" s="219" t="s">
        <v>220</v>
      </c>
      <c r="B33" s="207"/>
      <c r="C33" s="202">
        <v>7142.02</v>
      </c>
      <c r="D33" s="289">
        <f t="shared" si="0"/>
        <v>7142.02</v>
      </c>
      <c r="E33" s="289"/>
      <c r="F33" s="287" t="e">
        <f t="shared" si="1"/>
        <v>#DIV/0!</v>
      </c>
      <c r="G33" s="288"/>
      <c r="H33" s="117"/>
      <c r="I33" s="117"/>
      <c r="J33" s="33"/>
      <c r="K33" s="33"/>
      <c r="L33" s="284"/>
      <c r="M33" s="284"/>
    </row>
    <row r="34" spans="1:13" s="3" customFormat="1" ht="23.25" customHeight="1">
      <c r="A34" s="220" t="s">
        <v>191</v>
      </c>
      <c r="B34" s="166"/>
      <c r="C34" s="166">
        <v>14916.65</v>
      </c>
      <c r="D34" s="276">
        <f t="shared" si="0"/>
        <v>14916.65</v>
      </c>
      <c r="E34" s="276"/>
      <c r="F34" s="268" t="e">
        <f t="shared" si="1"/>
        <v>#DIV/0!</v>
      </c>
      <c r="G34" s="269"/>
      <c r="H34" s="117"/>
      <c r="I34" s="117"/>
      <c r="J34" s="33"/>
      <c r="K34" s="33"/>
      <c r="L34" s="284"/>
      <c r="M34" s="284"/>
    </row>
    <row r="35" spans="1:13" s="3" customFormat="1" ht="32.450000000000003" customHeight="1">
      <c r="A35" s="220" t="s">
        <v>203</v>
      </c>
      <c r="B35" s="166"/>
      <c r="C35" s="166">
        <v>6394.49</v>
      </c>
      <c r="D35" s="276">
        <f t="shared" si="0"/>
        <v>6394.49</v>
      </c>
      <c r="E35" s="276"/>
      <c r="F35" s="268" t="e">
        <f t="shared" si="1"/>
        <v>#DIV/0!</v>
      </c>
      <c r="G35" s="269"/>
      <c r="H35" s="117"/>
      <c r="I35" s="117"/>
      <c r="J35" s="33"/>
      <c r="K35" s="33"/>
      <c r="L35" s="284"/>
      <c r="M35" s="284"/>
    </row>
    <row r="36" spans="1:13" s="3" customFormat="1" ht="22.5" customHeight="1">
      <c r="A36" s="220" t="s">
        <v>192</v>
      </c>
      <c r="B36" s="166"/>
      <c r="C36" s="166">
        <v>1779.48</v>
      </c>
      <c r="D36" s="276">
        <f t="shared" si="0"/>
        <v>1779.48</v>
      </c>
      <c r="E36" s="276"/>
      <c r="F36" s="268" t="e">
        <f t="shared" si="1"/>
        <v>#DIV/0!</v>
      </c>
      <c r="G36" s="269"/>
      <c r="H36" s="117"/>
      <c r="I36" s="117"/>
      <c r="J36" s="33"/>
      <c r="K36" s="33"/>
      <c r="L36" s="284"/>
      <c r="M36" s="284"/>
    </row>
    <row r="37" spans="1:13" ht="16.5" customHeight="1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 customHeight="1">
      <c r="A38" s="24"/>
      <c r="B38" s="24"/>
      <c r="C38" s="24"/>
      <c r="D38" s="24"/>
      <c r="E38" s="24"/>
      <c r="F38" s="24"/>
      <c r="G38" s="24"/>
    </row>
    <row r="39" spans="1:13" ht="20.100000000000001" customHeight="1">
      <c r="A39" s="7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21.95" customHeight="1">
      <c r="A40" s="285" t="s">
        <v>244</v>
      </c>
      <c r="B40" s="285"/>
      <c r="C40" s="285"/>
      <c r="D40" s="285"/>
      <c r="E40" s="285"/>
      <c r="F40" s="285"/>
      <c r="G40" s="285"/>
      <c r="H40" s="285"/>
    </row>
    <row r="41" spans="1:13" ht="20.100000000000001" customHeight="1">
      <c r="A41" s="19"/>
    </row>
    <row r="42" spans="1:13" ht="63.95" customHeight="1">
      <c r="A42" s="248" t="s">
        <v>193</v>
      </c>
      <c r="B42" s="248" t="s">
        <v>297</v>
      </c>
      <c r="C42" s="248"/>
      <c r="D42" s="248" t="s">
        <v>296</v>
      </c>
      <c r="E42" s="248"/>
      <c r="F42" s="248" t="s">
        <v>298</v>
      </c>
      <c r="G42" s="248"/>
      <c r="H42" s="7" t="s">
        <v>299</v>
      </c>
      <c r="I42" s="51"/>
      <c r="J42" s="51"/>
      <c r="K42" s="51"/>
      <c r="L42" s="51"/>
      <c r="M42" s="51"/>
    </row>
    <row r="43" spans="1:13" ht="114.75">
      <c r="A43" s="248"/>
      <c r="B43" s="228" t="s">
        <v>221</v>
      </c>
      <c r="C43" s="228" t="s">
        <v>222</v>
      </c>
      <c r="D43" s="228" t="s">
        <v>221</v>
      </c>
      <c r="E43" s="228" t="s">
        <v>222</v>
      </c>
      <c r="F43" s="228" t="s">
        <v>221</v>
      </c>
      <c r="G43" s="228" t="s">
        <v>222</v>
      </c>
      <c r="H43" s="228" t="s">
        <v>221</v>
      </c>
      <c r="I43" s="51"/>
      <c r="J43" s="51"/>
      <c r="K43" s="51"/>
      <c r="L43" s="51"/>
      <c r="M43" s="51"/>
    </row>
    <row r="44" spans="1:13" ht="18" customHeight="1">
      <c r="A44" s="7">
        <v>1</v>
      </c>
      <c r="B44" s="228">
        <v>2</v>
      </c>
      <c r="C44" s="228">
        <v>3</v>
      </c>
      <c r="D44" s="228">
        <v>4</v>
      </c>
      <c r="E44" s="228">
        <v>5</v>
      </c>
      <c r="F44" s="228">
        <v>6</v>
      </c>
      <c r="G44" s="233">
        <v>7</v>
      </c>
      <c r="H44" s="233">
        <v>8</v>
      </c>
      <c r="I44" s="25"/>
      <c r="J44" s="25"/>
      <c r="K44" s="25"/>
      <c r="L44" s="25"/>
      <c r="M44" s="25"/>
    </row>
    <row r="45" spans="1:13" ht="20.100000000000001" customHeight="1">
      <c r="A45" s="8" t="s">
        <v>344</v>
      </c>
      <c r="B45" s="224"/>
      <c r="C45" s="222"/>
      <c r="D45" s="224"/>
      <c r="E45" s="216"/>
      <c r="F45" s="222"/>
      <c r="G45" s="222"/>
      <c r="H45" s="216" t="e">
        <f>(D45/B45)*100</f>
        <v>#DIV/0!</v>
      </c>
      <c r="I45" s="117"/>
      <c r="J45" s="117"/>
      <c r="K45" s="117"/>
      <c r="L45" s="117"/>
      <c r="M45" s="117"/>
    </row>
    <row r="46" spans="1:13" ht="20.100000000000001" customHeight="1">
      <c r="A46" s="8" t="s">
        <v>345</v>
      </c>
      <c r="B46" s="224"/>
      <c r="C46" s="222"/>
      <c r="D46" s="224"/>
      <c r="E46" s="216"/>
      <c r="F46" s="222"/>
      <c r="G46" s="222"/>
      <c r="H46" s="216" t="e">
        <f>(D46/B46)*100</f>
        <v>#DIV/0!</v>
      </c>
      <c r="I46" s="117"/>
      <c r="J46" s="117"/>
      <c r="K46" s="117"/>
      <c r="L46" s="117"/>
      <c r="M46" s="117"/>
    </row>
    <row r="47" spans="1:13" ht="20.100000000000001" customHeight="1">
      <c r="A47" s="8" t="s">
        <v>43</v>
      </c>
      <c r="B47" s="224"/>
      <c r="C47" s="222"/>
      <c r="D47" s="224"/>
      <c r="E47" s="216"/>
      <c r="F47" s="222"/>
      <c r="G47" s="222"/>
      <c r="H47" s="216" t="e">
        <f>(D47/B47)*100</f>
        <v>#DIV/0!</v>
      </c>
      <c r="I47" s="118"/>
      <c r="J47" s="118"/>
      <c r="K47" s="118"/>
      <c r="L47" s="118"/>
      <c r="M47" s="118"/>
    </row>
    <row r="48" spans="1:13" ht="20.100000000000001" customHeight="1">
      <c r="A48" s="21"/>
      <c r="B48" s="22"/>
      <c r="C48" s="22"/>
      <c r="D48" s="22"/>
      <c r="E48" s="22"/>
      <c r="F48" s="13"/>
      <c r="G48" s="13"/>
      <c r="H48" s="5"/>
      <c r="I48" s="5"/>
      <c r="J48" s="5"/>
      <c r="K48" s="5"/>
      <c r="L48" s="5"/>
      <c r="M48" s="5"/>
    </row>
    <row r="49" spans="1:13" ht="21.95" customHeight="1">
      <c r="A49" s="295" t="s">
        <v>245</v>
      </c>
      <c r="B49" s="296"/>
      <c r="C49" s="296"/>
      <c r="D49" s="296"/>
      <c r="E49" s="296"/>
      <c r="F49" s="296"/>
      <c r="G49" s="296"/>
      <c r="H49" s="5"/>
      <c r="I49" s="5"/>
      <c r="J49" s="5"/>
      <c r="K49" s="5"/>
      <c r="L49" s="5"/>
      <c r="M49" s="5"/>
    </row>
    <row r="50" spans="1:13" ht="20.100000000000001" customHeight="1">
      <c r="A50" s="19"/>
    </row>
    <row r="51" spans="1:13" ht="63.95" customHeight="1">
      <c r="A51" s="7" t="s">
        <v>106</v>
      </c>
      <c r="B51" s="7" t="s">
        <v>58</v>
      </c>
      <c r="C51" s="7" t="s">
        <v>250</v>
      </c>
      <c r="D51" s="7" t="s">
        <v>54</v>
      </c>
      <c r="E51" s="7" t="s">
        <v>223</v>
      </c>
      <c r="F51" s="7" t="s">
        <v>68</v>
      </c>
      <c r="G51" s="7" t="s">
        <v>21</v>
      </c>
      <c r="H51" s="51"/>
      <c r="I51" s="51"/>
      <c r="J51" s="51"/>
      <c r="K51" s="51"/>
      <c r="L51" s="51"/>
      <c r="M51" s="51"/>
    </row>
    <row r="52" spans="1:13" ht="18" customHeight="1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98">
        <v>6</v>
      </c>
      <c r="G52" s="6">
        <v>7</v>
      </c>
      <c r="H52" s="25"/>
      <c r="I52" s="25"/>
      <c r="J52" s="25"/>
      <c r="K52" s="25"/>
      <c r="L52" s="25"/>
      <c r="M52" s="25"/>
    </row>
    <row r="53" spans="1:13" ht="20.100000000000001" customHeight="1">
      <c r="A53" s="8"/>
      <c r="B53" s="88"/>
      <c r="C53" s="88"/>
      <c r="D53" s="88"/>
      <c r="E53" s="88"/>
      <c r="F53" s="12"/>
      <c r="G53" s="7"/>
      <c r="H53" s="51"/>
      <c r="I53" s="117"/>
      <c r="J53" s="117"/>
      <c r="K53" s="117"/>
      <c r="L53" s="117"/>
      <c r="M53" s="117"/>
    </row>
    <row r="54" spans="1:13" ht="20.100000000000001" customHeight="1">
      <c r="A54" s="8"/>
      <c r="B54" s="88"/>
      <c r="C54" s="99"/>
      <c r="D54" s="88"/>
      <c r="E54" s="99"/>
      <c r="F54" s="100"/>
      <c r="G54" s="7"/>
      <c r="H54" s="51"/>
      <c r="I54" s="117"/>
      <c r="J54" s="117"/>
      <c r="K54" s="117"/>
      <c r="L54" s="117"/>
      <c r="M54" s="117"/>
    </row>
    <row r="55" spans="1:13" ht="20.100000000000001" customHeight="1">
      <c r="A55" s="8"/>
      <c r="B55" s="88"/>
      <c r="C55" s="88"/>
      <c r="D55" s="88"/>
      <c r="E55" s="88"/>
      <c r="F55" s="12"/>
      <c r="G55" s="7"/>
      <c r="H55" s="51"/>
      <c r="I55" s="117"/>
      <c r="J55" s="117"/>
      <c r="K55" s="117"/>
      <c r="L55" s="117"/>
      <c r="M55" s="117"/>
    </row>
    <row r="56" spans="1:13" ht="20.100000000000001" customHeight="1">
      <c r="A56" s="8" t="s">
        <v>43</v>
      </c>
      <c r="B56" s="7" t="s">
        <v>22</v>
      </c>
      <c r="C56" s="7"/>
      <c r="D56" s="7" t="s">
        <v>22</v>
      </c>
      <c r="E56" s="7" t="s">
        <v>22</v>
      </c>
      <c r="F56" s="7"/>
      <c r="G56" s="7" t="s">
        <v>22</v>
      </c>
      <c r="H56" s="51"/>
      <c r="I56" s="117"/>
      <c r="J56" s="117"/>
      <c r="K56" s="117"/>
      <c r="L56" s="117"/>
      <c r="M56" s="117"/>
    </row>
    <row r="57" spans="1:13" ht="20.100000000000001" customHeight="1">
      <c r="A57" s="13"/>
      <c r="B57" s="25"/>
      <c r="C57" s="25"/>
      <c r="D57" s="25"/>
      <c r="E57" s="25"/>
      <c r="F57" s="25"/>
      <c r="G57" s="25"/>
      <c r="H57" s="25"/>
      <c r="I57" s="3"/>
      <c r="J57" s="3"/>
      <c r="K57" s="3"/>
      <c r="L57" s="3"/>
      <c r="M57" s="3"/>
    </row>
    <row r="58" spans="1:13" ht="21.95" customHeight="1">
      <c r="A58" s="295" t="s">
        <v>246</v>
      </c>
      <c r="B58" s="296"/>
      <c r="C58" s="296"/>
      <c r="D58" s="296"/>
      <c r="E58" s="296"/>
      <c r="F58" s="296"/>
      <c r="G58" s="296"/>
      <c r="H58" s="5"/>
      <c r="I58" s="5"/>
      <c r="J58" s="5"/>
      <c r="K58" s="5"/>
      <c r="L58" s="5"/>
      <c r="M58" s="5"/>
    </row>
    <row r="59" spans="1:13" ht="20.100000000000001" customHeight="1">
      <c r="A59" s="5"/>
      <c r="B59" s="17"/>
      <c r="C59" s="5"/>
      <c r="D59" s="5"/>
      <c r="E59" s="5"/>
      <c r="F59" s="5"/>
      <c r="G59" s="5"/>
    </row>
    <row r="60" spans="1:13" ht="63.95" customHeight="1">
      <c r="A60" s="271" t="s">
        <v>53</v>
      </c>
      <c r="B60" s="271" t="s">
        <v>300</v>
      </c>
      <c r="C60" s="249" t="s">
        <v>302</v>
      </c>
      <c r="D60" s="263"/>
      <c r="E60" s="274" t="s">
        <v>303</v>
      </c>
      <c r="F60" s="275"/>
      <c r="G60" s="271" t="s">
        <v>304</v>
      </c>
      <c r="H60" s="51"/>
      <c r="I60" s="51"/>
      <c r="J60" s="51"/>
      <c r="K60" s="51"/>
      <c r="L60" s="51"/>
      <c r="M60" s="51"/>
    </row>
    <row r="61" spans="1:13" ht="18.75" customHeight="1">
      <c r="A61" s="272"/>
      <c r="B61" s="272"/>
      <c r="C61" s="7" t="s">
        <v>301</v>
      </c>
      <c r="D61" s="6" t="s">
        <v>273</v>
      </c>
      <c r="E61" s="146" t="s">
        <v>301</v>
      </c>
      <c r="F61" s="6" t="s">
        <v>273</v>
      </c>
      <c r="G61" s="306"/>
      <c r="H61" s="51"/>
      <c r="I61" s="51"/>
      <c r="J61" s="51"/>
      <c r="K61" s="51"/>
      <c r="L61" s="51"/>
      <c r="M61" s="51"/>
    </row>
    <row r="62" spans="1:13" ht="18" customHeight="1">
      <c r="A62" s="7">
        <v>1</v>
      </c>
      <c r="B62" s="7">
        <v>2</v>
      </c>
      <c r="C62" s="7">
        <v>3</v>
      </c>
      <c r="D62" s="6">
        <v>4</v>
      </c>
      <c r="E62" s="146">
        <v>5</v>
      </c>
      <c r="F62" s="6">
        <v>6</v>
      </c>
      <c r="G62" s="6">
        <v>7</v>
      </c>
      <c r="H62" s="25"/>
      <c r="I62" s="25"/>
      <c r="J62" s="25"/>
      <c r="K62" s="25"/>
      <c r="L62" s="25"/>
      <c r="M62" s="25"/>
    </row>
    <row r="63" spans="1:13" ht="20.100000000000001" customHeight="1">
      <c r="A63" s="8" t="s">
        <v>224</v>
      </c>
      <c r="B63" s="8"/>
      <c r="C63" s="8"/>
      <c r="D63" s="98"/>
      <c r="E63" s="143"/>
      <c r="F63" s="98"/>
      <c r="G63" s="98"/>
      <c r="H63" s="117"/>
      <c r="I63" s="117"/>
      <c r="J63" s="117"/>
      <c r="K63" s="117"/>
      <c r="L63" s="117"/>
      <c r="M63" s="117"/>
    </row>
    <row r="64" spans="1:13" ht="20.100000000000001" customHeight="1">
      <c r="A64" s="8" t="s">
        <v>84</v>
      </c>
      <c r="B64" s="8"/>
      <c r="C64" s="8"/>
      <c r="D64" s="98"/>
      <c r="E64" s="143"/>
      <c r="F64" s="98"/>
      <c r="G64" s="98"/>
      <c r="H64" s="117"/>
      <c r="I64" s="117"/>
      <c r="J64" s="117"/>
      <c r="K64" s="117"/>
      <c r="L64" s="117"/>
      <c r="M64" s="117"/>
    </row>
    <row r="65" spans="1:22" ht="20.100000000000001" customHeight="1">
      <c r="A65" s="8"/>
      <c r="B65" s="8"/>
      <c r="C65" s="8"/>
      <c r="D65" s="98"/>
      <c r="E65" s="143"/>
      <c r="F65" s="98"/>
      <c r="G65" s="145"/>
      <c r="H65" s="117"/>
      <c r="I65" s="117"/>
      <c r="J65" s="117"/>
      <c r="K65" s="117"/>
      <c r="L65" s="117"/>
      <c r="M65" s="117"/>
    </row>
    <row r="66" spans="1:22" ht="20.100000000000001" customHeight="1">
      <c r="A66" s="8" t="s">
        <v>225</v>
      </c>
      <c r="B66" s="8"/>
      <c r="C66" s="8"/>
      <c r="D66" s="98"/>
      <c r="E66" s="143"/>
      <c r="F66" s="98"/>
      <c r="G66" s="98"/>
      <c r="H66" s="117"/>
      <c r="I66" s="117"/>
      <c r="J66" s="117"/>
      <c r="K66" s="117"/>
      <c r="L66" s="117"/>
      <c r="M66" s="117"/>
    </row>
    <row r="67" spans="1:22" ht="20.100000000000001" customHeight="1">
      <c r="A67" s="8" t="s">
        <v>85</v>
      </c>
      <c r="B67" s="8"/>
      <c r="C67" s="8"/>
      <c r="D67" s="98"/>
      <c r="E67" s="143"/>
      <c r="F67" s="98"/>
      <c r="G67" s="98"/>
      <c r="H67" s="117"/>
      <c r="I67" s="117"/>
      <c r="J67" s="117"/>
      <c r="K67" s="117"/>
      <c r="L67" s="117"/>
      <c r="M67" s="117"/>
    </row>
    <row r="68" spans="1:22" ht="20.100000000000001" customHeight="1">
      <c r="A68" s="8"/>
      <c r="B68" s="8"/>
      <c r="C68" s="8"/>
      <c r="D68" s="98"/>
      <c r="E68" s="143"/>
      <c r="F68" s="98"/>
      <c r="G68" s="145"/>
      <c r="H68" s="117"/>
      <c r="I68" s="117"/>
      <c r="J68" s="117"/>
      <c r="K68" s="117"/>
      <c r="L68" s="117"/>
      <c r="M68" s="117"/>
    </row>
    <row r="69" spans="1:22" ht="20.100000000000001" customHeight="1">
      <c r="A69" s="8" t="s">
        <v>226</v>
      </c>
      <c r="B69" s="8"/>
      <c r="C69" s="8"/>
      <c r="D69" s="98"/>
      <c r="E69" s="143"/>
      <c r="F69" s="98"/>
      <c r="G69" s="98"/>
      <c r="H69" s="117"/>
      <c r="I69" s="117"/>
      <c r="J69" s="117"/>
      <c r="K69" s="117"/>
      <c r="L69" s="117"/>
      <c r="M69" s="117"/>
    </row>
    <row r="70" spans="1:22" ht="20.100000000000001" customHeight="1">
      <c r="A70" s="8" t="s">
        <v>84</v>
      </c>
      <c r="B70" s="8"/>
      <c r="C70" s="8"/>
      <c r="D70" s="98"/>
      <c r="E70" s="143"/>
      <c r="F70" s="98"/>
      <c r="G70" s="98"/>
      <c r="H70" s="117"/>
      <c r="I70" s="117"/>
      <c r="J70" s="117"/>
      <c r="K70" s="117"/>
      <c r="L70" s="117"/>
      <c r="M70" s="117"/>
    </row>
    <row r="71" spans="1:22" ht="20.100000000000001" customHeight="1">
      <c r="A71" s="8"/>
      <c r="B71" s="8"/>
      <c r="C71" s="101"/>
      <c r="D71" s="98"/>
      <c r="E71" s="143"/>
      <c r="F71" s="98"/>
      <c r="G71" s="98"/>
      <c r="H71" s="117"/>
      <c r="I71" s="117"/>
      <c r="J71" s="117"/>
      <c r="K71" s="117"/>
      <c r="L71" s="117"/>
      <c r="M71" s="117"/>
    </row>
    <row r="72" spans="1:22" ht="19.5" customHeight="1">
      <c r="A72" s="8" t="s">
        <v>43</v>
      </c>
      <c r="B72" s="8"/>
      <c r="C72" s="101"/>
      <c r="D72" s="144"/>
      <c r="E72" s="143"/>
      <c r="F72" s="144"/>
      <c r="G72" s="144"/>
      <c r="H72" s="117"/>
      <c r="I72" s="117"/>
      <c r="J72" s="117"/>
      <c r="K72" s="117"/>
      <c r="L72" s="117"/>
      <c r="M72" s="117"/>
    </row>
    <row r="73" spans="1:22">
      <c r="A73" s="2" t="s">
        <v>351</v>
      </c>
      <c r="C73" s="31"/>
      <c r="D73" s="31"/>
      <c r="E73" s="31"/>
    </row>
    <row r="74" spans="1:22">
      <c r="C74" s="31"/>
      <c r="D74" s="31"/>
      <c r="E74" s="31"/>
    </row>
    <row r="75" spans="1:22">
      <c r="A75" s="273" t="s">
        <v>247</v>
      </c>
      <c r="B75" s="303"/>
      <c r="C75" s="303"/>
      <c r="D75" s="303"/>
      <c r="E75" s="303"/>
      <c r="F75" s="303"/>
      <c r="G75" s="303"/>
      <c r="H75" s="303"/>
      <c r="I75" s="303"/>
      <c r="J75" s="303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>
      <c r="A77" s="292" t="s">
        <v>38</v>
      </c>
      <c r="B77" s="292" t="s">
        <v>155</v>
      </c>
      <c r="C77" s="271" t="s">
        <v>156</v>
      </c>
      <c r="D77" s="271" t="s">
        <v>235</v>
      </c>
      <c r="E77" s="271" t="s">
        <v>157</v>
      </c>
      <c r="F77" s="249" t="s">
        <v>251</v>
      </c>
      <c r="G77" s="250"/>
      <c r="H77" s="250"/>
      <c r="I77" s="250"/>
      <c r="J77" s="263"/>
      <c r="K77" s="51"/>
      <c r="L77" s="51"/>
      <c r="M77" s="51"/>
      <c r="N77" s="51"/>
      <c r="O77" s="25"/>
      <c r="P77" s="25"/>
      <c r="Q77" s="25"/>
      <c r="R77" s="25"/>
      <c r="S77" s="25"/>
      <c r="T77" s="25"/>
      <c r="U77" s="25"/>
      <c r="V77" s="25"/>
    </row>
    <row r="78" spans="1:22" ht="18.75" customHeight="1">
      <c r="A78" s="293"/>
      <c r="B78" s="293"/>
      <c r="C78" s="272"/>
      <c r="D78" s="272"/>
      <c r="E78" s="272"/>
      <c r="F78" s="115" t="s">
        <v>158</v>
      </c>
      <c r="G78" s="7" t="s">
        <v>159</v>
      </c>
      <c r="H78" s="7" t="s">
        <v>26</v>
      </c>
      <c r="I78" s="7" t="s">
        <v>160</v>
      </c>
      <c r="J78" s="108" t="s">
        <v>161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>
      <c r="A79" s="61">
        <v>1</v>
      </c>
      <c r="B79" s="62">
        <v>2</v>
      </c>
      <c r="C79" s="102">
        <v>3</v>
      </c>
      <c r="D79" s="102">
        <v>4</v>
      </c>
      <c r="E79" s="103">
        <v>5</v>
      </c>
      <c r="F79" s="102">
        <v>6</v>
      </c>
      <c r="G79" s="102">
        <v>7</v>
      </c>
      <c r="H79" s="102">
        <v>8</v>
      </c>
      <c r="I79" s="102">
        <v>9</v>
      </c>
      <c r="J79" s="107">
        <v>10</v>
      </c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73"/>
      <c r="V79" s="73"/>
    </row>
    <row r="80" spans="1:22">
      <c r="A80" s="61"/>
      <c r="B80" s="62"/>
      <c r="C80" s="102"/>
      <c r="D80" s="102"/>
      <c r="E80" s="103"/>
      <c r="F80" s="111"/>
      <c r="G80" s="111"/>
      <c r="H80" s="111"/>
      <c r="I80" s="111"/>
      <c r="J80" s="109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</row>
    <row r="81" spans="1:22">
      <c r="A81" s="61"/>
      <c r="B81" s="62"/>
      <c r="C81" s="102"/>
      <c r="D81" s="102"/>
      <c r="E81" s="103"/>
      <c r="F81" s="111"/>
      <c r="G81" s="111"/>
      <c r="H81" s="111"/>
      <c r="I81" s="111"/>
      <c r="J81" s="109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</row>
    <row r="82" spans="1:22">
      <c r="A82" s="61"/>
      <c r="B82" s="62"/>
      <c r="C82" s="102"/>
      <c r="D82" s="102"/>
      <c r="E82" s="103"/>
      <c r="F82" s="111"/>
      <c r="G82" s="111"/>
      <c r="H82" s="111"/>
      <c r="I82" s="111"/>
      <c r="J82" s="109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>
      <c r="A83" s="61"/>
      <c r="B83" s="62"/>
      <c r="C83" s="102"/>
      <c r="D83" s="102"/>
      <c r="E83" s="103"/>
      <c r="F83" s="111"/>
      <c r="G83" s="111"/>
      <c r="H83" s="111"/>
      <c r="I83" s="111"/>
      <c r="J83" s="109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>
      <c r="A84" s="112" t="s">
        <v>43</v>
      </c>
      <c r="B84" s="15"/>
      <c r="C84" s="15"/>
      <c r="D84" s="114"/>
      <c r="E84" s="113"/>
      <c r="F84" s="15"/>
      <c r="G84" s="15"/>
      <c r="H84" s="15"/>
      <c r="I84" s="15"/>
      <c r="J84" s="104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</row>
    <row r="85" spans="1:2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6"/>
      <c r="L85" s="36"/>
      <c r="M85" s="36"/>
      <c r="N85" s="36"/>
      <c r="O85" s="53"/>
      <c r="P85" s="53"/>
      <c r="Q85" s="53"/>
      <c r="R85" s="53"/>
      <c r="S85" s="53"/>
      <c r="T85" s="53"/>
      <c r="U85" s="54"/>
      <c r="V85" s="54"/>
    </row>
    <row r="86" spans="1:22">
      <c r="A86" s="273" t="s">
        <v>248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>
      <c r="A88" s="267" t="s">
        <v>38</v>
      </c>
      <c r="B88" s="294" t="s">
        <v>162</v>
      </c>
      <c r="C88" s="278" t="s">
        <v>155</v>
      </c>
      <c r="D88" s="278" t="s">
        <v>235</v>
      </c>
      <c r="E88" s="278" t="s">
        <v>163</v>
      </c>
      <c r="F88" s="281" t="s">
        <v>164</v>
      </c>
      <c r="G88" s="282"/>
      <c r="H88" s="282"/>
      <c r="I88" s="282"/>
      <c r="J88" s="283"/>
      <c r="K88" s="51"/>
      <c r="L88" s="51"/>
      <c r="M88" s="51"/>
      <c r="N88" s="51"/>
      <c r="O88" s="51"/>
      <c r="P88" s="51"/>
      <c r="Q88" s="51"/>
      <c r="R88" s="51"/>
      <c r="S88" s="51"/>
      <c r="T88" s="25"/>
      <c r="U88" s="25"/>
      <c r="V88" s="25"/>
    </row>
    <row r="89" spans="1:22">
      <c r="A89" s="267"/>
      <c r="B89" s="294"/>
      <c r="C89" s="279"/>
      <c r="D89" s="279"/>
      <c r="E89" s="279"/>
      <c r="F89" s="278" t="s">
        <v>165</v>
      </c>
      <c r="G89" s="304" t="s">
        <v>301</v>
      </c>
      <c r="H89" s="308" t="s">
        <v>273</v>
      </c>
      <c r="I89" s="310" t="s">
        <v>274</v>
      </c>
      <c r="J89" s="278" t="s">
        <v>275</v>
      </c>
      <c r="K89" s="51"/>
      <c r="L89" s="51"/>
      <c r="M89" s="51"/>
      <c r="N89" s="51"/>
      <c r="O89" s="51"/>
      <c r="P89" s="51"/>
      <c r="Q89" s="51"/>
      <c r="R89" s="51"/>
      <c r="S89" s="51"/>
      <c r="T89" s="25"/>
      <c r="U89" s="25"/>
      <c r="V89" s="25"/>
    </row>
    <row r="90" spans="1:22">
      <c r="A90" s="267"/>
      <c r="B90" s="294"/>
      <c r="C90" s="280"/>
      <c r="D90" s="280"/>
      <c r="E90" s="280"/>
      <c r="F90" s="280"/>
      <c r="G90" s="305"/>
      <c r="H90" s="309"/>
      <c r="I90" s="311"/>
      <c r="J90" s="280"/>
      <c r="K90" s="51"/>
      <c r="L90" s="51"/>
      <c r="M90" s="51"/>
      <c r="N90" s="51"/>
      <c r="O90" s="51"/>
      <c r="P90" s="51"/>
      <c r="Q90" s="51"/>
      <c r="R90" s="51"/>
      <c r="S90" s="51"/>
      <c r="T90" s="25"/>
      <c r="U90" s="25"/>
      <c r="V90" s="25"/>
    </row>
    <row r="91" spans="1:22">
      <c r="A91" s="61">
        <v>1</v>
      </c>
      <c r="B91" s="234">
        <v>2</v>
      </c>
      <c r="C91" s="228">
        <v>3</v>
      </c>
      <c r="D91" s="228">
        <v>4</v>
      </c>
      <c r="E91" s="228">
        <v>5</v>
      </c>
      <c r="F91" s="228">
        <v>6</v>
      </c>
      <c r="G91" s="228">
        <v>7</v>
      </c>
      <c r="H91" s="228">
        <v>8</v>
      </c>
      <c r="I91" s="228">
        <v>9</v>
      </c>
      <c r="J91" s="228">
        <v>10</v>
      </c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73"/>
    </row>
    <row r="92" spans="1:22">
      <c r="A92" s="93"/>
      <c r="B92" s="235"/>
      <c r="C92" s="220"/>
      <c r="D92" s="220"/>
      <c r="E92" s="220"/>
      <c r="F92" s="236"/>
      <c r="G92" s="236"/>
      <c r="H92" s="236"/>
      <c r="I92" s="221">
        <f>H92-G92</f>
        <v>0</v>
      </c>
      <c r="J92" s="221" t="e">
        <f>(H92/G92)*100</f>
        <v>#DIV/0!</v>
      </c>
      <c r="K92" s="121"/>
      <c r="L92" s="121"/>
      <c r="M92" s="121"/>
      <c r="N92" s="121"/>
      <c r="O92" s="122"/>
      <c r="P92" s="122"/>
      <c r="Q92" s="122"/>
      <c r="R92" s="122"/>
      <c r="S92" s="122"/>
      <c r="T92" s="120"/>
      <c r="U92" s="120"/>
      <c r="V92" s="120"/>
    </row>
    <row r="93" spans="1:22">
      <c r="A93" s="93"/>
      <c r="B93" s="235"/>
      <c r="C93" s="220"/>
      <c r="D93" s="220"/>
      <c r="E93" s="220"/>
      <c r="F93" s="236"/>
      <c r="G93" s="236"/>
      <c r="H93" s="236"/>
      <c r="I93" s="221">
        <f>H93-G93</f>
        <v>0</v>
      </c>
      <c r="J93" s="221" t="e">
        <f>(H93/G93)*100</f>
        <v>#DIV/0!</v>
      </c>
      <c r="K93" s="121"/>
      <c r="L93" s="121"/>
      <c r="M93" s="121"/>
      <c r="N93" s="121"/>
      <c r="O93" s="122"/>
      <c r="P93" s="122"/>
      <c r="Q93" s="122"/>
      <c r="R93" s="122"/>
      <c r="S93" s="122"/>
      <c r="T93" s="120"/>
      <c r="U93" s="120"/>
      <c r="V93" s="120"/>
    </row>
    <row r="94" spans="1:22">
      <c r="A94" s="93"/>
      <c r="B94" s="235"/>
      <c r="C94" s="220"/>
      <c r="D94" s="220"/>
      <c r="E94" s="220"/>
      <c r="F94" s="236"/>
      <c r="G94" s="236"/>
      <c r="H94" s="236"/>
      <c r="I94" s="221">
        <f>H94-G94</f>
        <v>0</v>
      </c>
      <c r="J94" s="221" t="e">
        <f>(H94/G94)*100</f>
        <v>#DIV/0!</v>
      </c>
      <c r="K94" s="121"/>
      <c r="L94" s="121"/>
      <c r="M94" s="121"/>
      <c r="N94" s="121"/>
      <c r="O94" s="122"/>
      <c r="P94" s="122"/>
      <c r="Q94" s="122"/>
      <c r="R94" s="122"/>
      <c r="S94" s="122"/>
      <c r="T94" s="120"/>
      <c r="U94" s="120"/>
      <c r="V94" s="120"/>
    </row>
    <row r="95" spans="1:22">
      <c r="A95" s="93"/>
      <c r="B95" s="235"/>
      <c r="C95" s="220"/>
      <c r="D95" s="220"/>
      <c r="E95" s="220"/>
      <c r="F95" s="236"/>
      <c r="G95" s="236"/>
      <c r="H95" s="236"/>
      <c r="I95" s="221">
        <f>H95-G95</f>
        <v>0</v>
      </c>
      <c r="J95" s="221" t="e">
        <f>(H95/G95)*100</f>
        <v>#DIV/0!</v>
      </c>
      <c r="K95" s="121"/>
      <c r="L95" s="121"/>
      <c r="M95" s="121"/>
      <c r="N95" s="121"/>
      <c r="O95" s="122"/>
      <c r="P95" s="122"/>
      <c r="Q95" s="122"/>
      <c r="R95" s="122"/>
      <c r="S95" s="122"/>
      <c r="T95" s="120"/>
      <c r="U95" s="120"/>
      <c r="V95" s="120"/>
    </row>
    <row r="96" spans="1:22">
      <c r="A96" s="112" t="s">
        <v>43</v>
      </c>
      <c r="B96" s="235"/>
      <c r="C96" s="235"/>
      <c r="D96" s="235"/>
      <c r="E96" s="235"/>
      <c r="F96" s="235"/>
      <c r="G96" s="235"/>
      <c r="H96" s="235"/>
      <c r="I96" s="221">
        <f>H96-G96</f>
        <v>0</v>
      </c>
      <c r="J96" s="221" t="e">
        <f>(H96/G96)*100</f>
        <v>#DIV/0!</v>
      </c>
      <c r="K96" s="24"/>
      <c r="L96" s="24"/>
      <c r="M96" s="24"/>
      <c r="N96" s="24"/>
      <c r="O96" s="24"/>
      <c r="P96" s="24"/>
      <c r="Q96" s="24"/>
      <c r="R96" s="24"/>
      <c r="S96" s="24"/>
      <c r="T96" s="117"/>
      <c r="U96" s="117"/>
      <c r="V96" s="117"/>
    </row>
    <row r="97" spans="1:2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O97" s="30"/>
      <c r="P97" s="30"/>
      <c r="Q97" s="30"/>
      <c r="R97" s="30"/>
      <c r="S97" s="30"/>
    </row>
    <row r="98" spans="1:2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O98" s="30"/>
      <c r="P98" s="30"/>
      <c r="Q98" s="30"/>
      <c r="R98" s="30"/>
      <c r="S98" s="30"/>
    </row>
    <row r="99" spans="1:22">
      <c r="A99" s="273" t="s">
        <v>249</v>
      </c>
      <c r="B99" s="273"/>
      <c r="C99" s="273"/>
      <c r="D99" s="273"/>
      <c r="E99" s="273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>
      <c r="A100" s="26"/>
      <c r="B100" s="26"/>
      <c r="C100" s="26"/>
      <c r="D100" s="26"/>
      <c r="E100" s="26"/>
      <c r="F100" s="26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26"/>
      <c r="U100" s="277" t="s">
        <v>183</v>
      </c>
      <c r="V100" s="277"/>
    </row>
    <row r="101" spans="1:22" ht="18.75" customHeight="1">
      <c r="A101" s="270" t="s">
        <v>38</v>
      </c>
      <c r="B101" s="297" t="s">
        <v>184</v>
      </c>
      <c r="C101" s="299" t="s">
        <v>42</v>
      </c>
      <c r="D101" s="300"/>
      <c r="E101" s="300"/>
      <c r="F101" s="301"/>
      <c r="G101" s="299" t="s">
        <v>69</v>
      </c>
      <c r="H101" s="300"/>
      <c r="I101" s="300"/>
      <c r="J101" s="301"/>
      <c r="K101" s="299" t="s">
        <v>206</v>
      </c>
      <c r="L101" s="300"/>
      <c r="M101" s="300"/>
      <c r="N101" s="301"/>
      <c r="O101" s="299" t="s">
        <v>107</v>
      </c>
      <c r="P101" s="300"/>
      <c r="Q101" s="300"/>
      <c r="R101" s="301"/>
      <c r="S101" s="299" t="s">
        <v>43</v>
      </c>
      <c r="T101" s="300"/>
      <c r="U101" s="300"/>
      <c r="V101" s="301"/>
    </row>
    <row r="102" spans="1:22" ht="53.25" customHeight="1">
      <c r="A102" s="270"/>
      <c r="B102" s="298"/>
      <c r="C102" s="230" t="s">
        <v>301</v>
      </c>
      <c r="D102" s="229" t="s">
        <v>305</v>
      </c>
      <c r="E102" s="229" t="s">
        <v>306</v>
      </c>
      <c r="F102" s="229" t="s">
        <v>275</v>
      </c>
      <c r="G102" s="231" t="s">
        <v>301</v>
      </c>
      <c r="H102" s="232" t="s">
        <v>273</v>
      </c>
      <c r="I102" s="229" t="s">
        <v>306</v>
      </c>
      <c r="J102" s="229" t="s">
        <v>275</v>
      </c>
      <c r="K102" s="231" t="s">
        <v>301</v>
      </c>
      <c r="L102" s="232" t="s">
        <v>273</v>
      </c>
      <c r="M102" s="229" t="s">
        <v>306</v>
      </c>
      <c r="N102" s="229" t="s">
        <v>275</v>
      </c>
      <c r="O102" s="231" t="s">
        <v>301</v>
      </c>
      <c r="P102" s="232" t="s">
        <v>273</v>
      </c>
      <c r="Q102" s="229" t="s">
        <v>306</v>
      </c>
      <c r="R102" s="229" t="s">
        <v>275</v>
      </c>
      <c r="S102" s="231" t="s">
        <v>301</v>
      </c>
      <c r="T102" s="232" t="s">
        <v>273</v>
      </c>
      <c r="U102" s="229" t="s">
        <v>306</v>
      </c>
      <c r="V102" s="229" t="s">
        <v>275</v>
      </c>
    </row>
    <row r="103" spans="1:22">
      <c r="A103" s="7">
        <v>1</v>
      </c>
      <c r="B103" s="7">
        <v>2</v>
      </c>
      <c r="C103" s="7">
        <v>3</v>
      </c>
      <c r="D103" s="7">
        <v>4</v>
      </c>
      <c r="E103" s="7">
        <v>5</v>
      </c>
      <c r="F103" s="7">
        <v>6</v>
      </c>
      <c r="G103" s="7">
        <v>7</v>
      </c>
      <c r="H103" s="7">
        <v>8</v>
      </c>
      <c r="I103" s="7">
        <v>9</v>
      </c>
      <c r="J103" s="7">
        <v>10</v>
      </c>
      <c r="K103" s="7">
        <v>11</v>
      </c>
      <c r="L103" s="7">
        <v>12</v>
      </c>
      <c r="M103" s="7">
        <v>13</v>
      </c>
      <c r="N103" s="7">
        <v>14</v>
      </c>
      <c r="O103" s="7">
        <v>15</v>
      </c>
      <c r="P103" s="7">
        <v>16</v>
      </c>
      <c r="Q103" s="7">
        <v>17</v>
      </c>
      <c r="R103" s="7">
        <v>18</v>
      </c>
      <c r="S103" s="7">
        <v>19</v>
      </c>
      <c r="T103" s="6">
        <v>20</v>
      </c>
      <c r="U103" s="6">
        <v>21</v>
      </c>
      <c r="V103" s="6">
        <v>22</v>
      </c>
    </row>
    <row r="104" spans="1:22" ht="140.25">
      <c r="A104" s="94">
        <v>1</v>
      </c>
      <c r="B104" s="217" t="s">
        <v>360</v>
      </c>
      <c r="C104" s="106"/>
      <c r="D104" s="106"/>
      <c r="E104" s="221">
        <f t="shared" ref="E104:E133" si="2">D104-C104</f>
        <v>0</v>
      </c>
      <c r="F104" s="221" t="e">
        <f t="shared" ref="F104:F133" si="3">(D104/C104)*100</f>
        <v>#DIV/0!</v>
      </c>
      <c r="G104" s="222">
        <v>375</v>
      </c>
      <c r="H104" s="223" t="s">
        <v>388</v>
      </c>
      <c r="I104" s="221">
        <f t="shared" ref="I104:I133" si="4">H104-G104</f>
        <v>-375</v>
      </c>
      <c r="J104" s="221">
        <f t="shared" ref="J104:J133" si="5">(H104/G104)*100</f>
        <v>0</v>
      </c>
      <c r="K104" s="216"/>
      <c r="L104" s="216"/>
      <c r="M104" s="221">
        <f t="shared" ref="M104:M133" si="6">L104-K104</f>
        <v>0</v>
      </c>
      <c r="N104" s="221" t="e">
        <f t="shared" ref="N104:N133" si="7">(L104/K104)*100</f>
        <v>#DIV/0!</v>
      </c>
      <c r="O104" s="216"/>
      <c r="P104" s="216"/>
      <c r="Q104" s="221">
        <f t="shared" ref="Q104:Q133" si="8">P104-O104</f>
        <v>0</v>
      </c>
      <c r="R104" s="221" t="e">
        <f t="shared" ref="R104:R133" si="9">(P104/O104)*100</f>
        <v>#DIV/0!</v>
      </c>
      <c r="S104" s="222">
        <v>375</v>
      </c>
      <c r="T104" s="223" t="s">
        <v>388</v>
      </c>
      <c r="U104" s="221">
        <f t="shared" ref="U104:U133" si="10">T104-S104</f>
        <v>-375</v>
      </c>
      <c r="V104" s="221">
        <f t="shared" ref="V104:V133" si="11">(T104/S104)*100</f>
        <v>0</v>
      </c>
    </row>
    <row r="105" spans="1:22" ht="75" customHeight="1">
      <c r="A105" s="94">
        <v>2</v>
      </c>
      <c r="B105" s="218" t="s">
        <v>361</v>
      </c>
      <c r="C105" s="106"/>
      <c r="D105" s="106"/>
      <c r="E105" s="221">
        <f t="shared" si="2"/>
        <v>0</v>
      </c>
      <c r="F105" s="221" t="e">
        <f t="shared" si="3"/>
        <v>#DIV/0!</v>
      </c>
      <c r="G105" s="222">
        <v>375</v>
      </c>
      <c r="H105" s="223" t="s">
        <v>388</v>
      </c>
      <c r="I105" s="221">
        <f t="shared" si="4"/>
        <v>-375</v>
      </c>
      <c r="J105" s="221">
        <f t="shared" si="5"/>
        <v>0</v>
      </c>
      <c r="K105" s="216"/>
      <c r="L105" s="216"/>
      <c r="M105" s="221">
        <f t="shared" si="6"/>
        <v>0</v>
      </c>
      <c r="N105" s="221" t="e">
        <f t="shared" si="7"/>
        <v>#DIV/0!</v>
      </c>
      <c r="O105" s="216"/>
      <c r="P105" s="216"/>
      <c r="Q105" s="221">
        <f t="shared" si="8"/>
        <v>0</v>
      </c>
      <c r="R105" s="221" t="e">
        <f t="shared" si="9"/>
        <v>#DIV/0!</v>
      </c>
      <c r="S105" s="222">
        <v>375</v>
      </c>
      <c r="T105" s="223" t="s">
        <v>388</v>
      </c>
      <c r="U105" s="221">
        <f t="shared" si="10"/>
        <v>-375</v>
      </c>
      <c r="V105" s="221">
        <f t="shared" si="11"/>
        <v>0</v>
      </c>
    </row>
    <row r="106" spans="1:22" ht="75" customHeight="1">
      <c r="A106" s="94">
        <v>3</v>
      </c>
      <c r="B106" s="218" t="s">
        <v>362</v>
      </c>
      <c r="C106" s="106"/>
      <c r="D106" s="106"/>
      <c r="E106" s="221">
        <f t="shared" si="2"/>
        <v>0</v>
      </c>
      <c r="F106" s="221" t="e">
        <f t="shared" si="3"/>
        <v>#DIV/0!</v>
      </c>
      <c r="G106" s="222">
        <v>375</v>
      </c>
      <c r="H106" s="223" t="s">
        <v>388</v>
      </c>
      <c r="I106" s="221">
        <f t="shared" si="4"/>
        <v>-375</v>
      </c>
      <c r="J106" s="221">
        <f t="shared" si="5"/>
        <v>0</v>
      </c>
      <c r="K106" s="216"/>
      <c r="L106" s="216"/>
      <c r="M106" s="221">
        <f t="shared" si="6"/>
        <v>0</v>
      </c>
      <c r="N106" s="221" t="e">
        <f t="shared" si="7"/>
        <v>#DIV/0!</v>
      </c>
      <c r="O106" s="216"/>
      <c r="P106" s="216"/>
      <c r="Q106" s="221">
        <f t="shared" si="8"/>
        <v>0</v>
      </c>
      <c r="R106" s="221" t="e">
        <f t="shared" si="9"/>
        <v>#DIV/0!</v>
      </c>
      <c r="S106" s="222">
        <v>375</v>
      </c>
      <c r="T106" s="223" t="s">
        <v>388</v>
      </c>
      <c r="U106" s="221">
        <f t="shared" si="10"/>
        <v>-375</v>
      </c>
      <c r="V106" s="221">
        <f t="shared" si="11"/>
        <v>0</v>
      </c>
    </row>
    <row r="107" spans="1:22" ht="43.5" customHeight="1">
      <c r="A107" s="94">
        <v>4</v>
      </c>
      <c r="B107" s="217" t="s">
        <v>363</v>
      </c>
      <c r="C107" s="106"/>
      <c r="D107" s="106"/>
      <c r="E107" s="221">
        <f t="shared" si="2"/>
        <v>0</v>
      </c>
      <c r="F107" s="221" t="e">
        <f t="shared" si="3"/>
        <v>#DIV/0!</v>
      </c>
      <c r="G107" s="222">
        <v>300</v>
      </c>
      <c r="H107" s="223" t="s">
        <v>388</v>
      </c>
      <c r="I107" s="221">
        <f t="shared" si="4"/>
        <v>-300</v>
      </c>
      <c r="J107" s="221">
        <f t="shared" si="5"/>
        <v>0</v>
      </c>
      <c r="K107" s="216"/>
      <c r="L107" s="216"/>
      <c r="M107" s="221">
        <f t="shared" si="6"/>
        <v>0</v>
      </c>
      <c r="N107" s="221" t="e">
        <f t="shared" si="7"/>
        <v>#DIV/0!</v>
      </c>
      <c r="O107" s="216"/>
      <c r="P107" s="216"/>
      <c r="Q107" s="221">
        <f t="shared" si="8"/>
        <v>0</v>
      </c>
      <c r="R107" s="221" t="e">
        <f t="shared" si="9"/>
        <v>#DIV/0!</v>
      </c>
      <c r="S107" s="222">
        <v>300</v>
      </c>
      <c r="T107" s="223" t="s">
        <v>388</v>
      </c>
      <c r="U107" s="221">
        <f t="shared" si="10"/>
        <v>-300</v>
      </c>
      <c r="V107" s="221">
        <f t="shared" si="11"/>
        <v>0</v>
      </c>
    </row>
    <row r="108" spans="1:22" ht="50.25" customHeight="1">
      <c r="A108" s="94">
        <v>5</v>
      </c>
      <c r="B108" s="217" t="s">
        <v>364</v>
      </c>
      <c r="C108" s="106"/>
      <c r="D108" s="106"/>
      <c r="E108" s="221">
        <f t="shared" si="2"/>
        <v>0</v>
      </c>
      <c r="F108" s="221" t="e">
        <f t="shared" si="3"/>
        <v>#DIV/0!</v>
      </c>
      <c r="G108" s="222">
        <v>234.75</v>
      </c>
      <c r="H108" s="223" t="s">
        <v>388</v>
      </c>
      <c r="I108" s="221">
        <f t="shared" si="4"/>
        <v>-234.75</v>
      </c>
      <c r="J108" s="221">
        <f t="shared" si="5"/>
        <v>0</v>
      </c>
      <c r="K108" s="216"/>
      <c r="L108" s="216"/>
      <c r="M108" s="221">
        <f t="shared" si="6"/>
        <v>0</v>
      </c>
      <c r="N108" s="221" t="e">
        <f t="shared" si="7"/>
        <v>#DIV/0!</v>
      </c>
      <c r="O108" s="216"/>
      <c r="P108" s="216"/>
      <c r="Q108" s="221">
        <f t="shared" si="8"/>
        <v>0</v>
      </c>
      <c r="R108" s="221" t="e">
        <f t="shared" si="9"/>
        <v>#DIV/0!</v>
      </c>
      <c r="S108" s="222">
        <v>234.75</v>
      </c>
      <c r="T108" s="223" t="s">
        <v>388</v>
      </c>
      <c r="U108" s="221">
        <f t="shared" si="10"/>
        <v>-234.75</v>
      </c>
      <c r="V108" s="221">
        <f t="shared" si="11"/>
        <v>0</v>
      </c>
    </row>
    <row r="109" spans="1:22" ht="78.75" customHeight="1">
      <c r="A109" s="94">
        <v>6</v>
      </c>
      <c r="B109" s="218" t="s">
        <v>365</v>
      </c>
      <c r="C109" s="106"/>
      <c r="D109" s="106"/>
      <c r="E109" s="221">
        <f t="shared" si="2"/>
        <v>0</v>
      </c>
      <c r="F109" s="221" t="e">
        <f t="shared" si="3"/>
        <v>#DIV/0!</v>
      </c>
      <c r="G109" s="222">
        <v>375</v>
      </c>
      <c r="H109" s="223" t="s">
        <v>388</v>
      </c>
      <c r="I109" s="221">
        <f t="shared" si="4"/>
        <v>-375</v>
      </c>
      <c r="J109" s="221">
        <f t="shared" si="5"/>
        <v>0</v>
      </c>
      <c r="K109" s="216"/>
      <c r="L109" s="216"/>
      <c r="M109" s="221">
        <f t="shared" si="6"/>
        <v>0</v>
      </c>
      <c r="N109" s="221" t="e">
        <f t="shared" si="7"/>
        <v>#DIV/0!</v>
      </c>
      <c r="O109" s="216"/>
      <c r="P109" s="216"/>
      <c r="Q109" s="221">
        <f t="shared" si="8"/>
        <v>0</v>
      </c>
      <c r="R109" s="221" t="e">
        <f t="shared" si="9"/>
        <v>#DIV/0!</v>
      </c>
      <c r="S109" s="222">
        <v>375</v>
      </c>
      <c r="T109" s="223" t="s">
        <v>388</v>
      </c>
      <c r="U109" s="221">
        <f t="shared" si="10"/>
        <v>-375</v>
      </c>
      <c r="V109" s="221">
        <f t="shared" si="11"/>
        <v>0</v>
      </c>
    </row>
    <row r="110" spans="1:22" ht="48" customHeight="1">
      <c r="A110" s="94">
        <v>7</v>
      </c>
      <c r="B110" s="217" t="s">
        <v>366</v>
      </c>
      <c r="C110" s="106"/>
      <c r="D110" s="106"/>
      <c r="E110" s="221">
        <f t="shared" si="2"/>
        <v>0</v>
      </c>
      <c r="F110" s="221" t="e">
        <f t="shared" si="3"/>
        <v>#DIV/0!</v>
      </c>
      <c r="G110" s="222">
        <v>300</v>
      </c>
      <c r="H110" s="223" t="s">
        <v>388</v>
      </c>
      <c r="I110" s="221">
        <f t="shared" si="4"/>
        <v>-300</v>
      </c>
      <c r="J110" s="221">
        <f t="shared" si="5"/>
        <v>0</v>
      </c>
      <c r="K110" s="216"/>
      <c r="L110" s="216"/>
      <c r="M110" s="221">
        <f t="shared" si="6"/>
        <v>0</v>
      </c>
      <c r="N110" s="221" t="e">
        <f t="shared" si="7"/>
        <v>#DIV/0!</v>
      </c>
      <c r="O110" s="216"/>
      <c r="P110" s="216"/>
      <c r="Q110" s="221">
        <f t="shared" si="8"/>
        <v>0</v>
      </c>
      <c r="R110" s="221" t="e">
        <f t="shared" si="9"/>
        <v>#DIV/0!</v>
      </c>
      <c r="S110" s="222">
        <v>300</v>
      </c>
      <c r="T110" s="223" t="s">
        <v>388</v>
      </c>
      <c r="U110" s="221">
        <f t="shared" si="10"/>
        <v>-300</v>
      </c>
      <c r="V110" s="221">
        <f t="shared" si="11"/>
        <v>0</v>
      </c>
    </row>
    <row r="111" spans="1:22" ht="75.75" customHeight="1">
      <c r="A111" s="94">
        <v>8</v>
      </c>
      <c r="B111" s="218" t="s">
        <v>367</v>
      </c>
      <c r="C111" s="106"/>
      <c r="D111" s="106"/>
      <c r="E111" s="221">
        <f t="shared" si="2"/>
        <v>0</v>
      </c>
      <c r="F111" s="221" t="e">
        <f t="shared" si="3"/>
        <v>#DIV/0!</v>
      </c>
      <c r="G111" s="222">
        <v>30</v>
      </c>
      <c r="H111" s="223" t="s">
        <v>388</v>
      </c>
      <c r="I111" s="221">
        <f t="shared" si="4"/>
        <v>-30</v>
      </c>
      <c r="J111" s="221">
        <f t="shared" si="5"/>
        <v>0</v>
      </c>
      <c r="K111" s="216"/>
      <c r="L111" s="216"/>
      <c r="M111" s="221">
        <f t="shared" si="6"/>
        <v>0</v>
      </c>
      <c r="N111" s="221" t="e">
        <f t="shared" si="7"/>
        <v>#DIV/0!</v>
      </c>
      <c r="O111" s="216"/>
      <c r="P111" s="216"/>
      <c r="Q111" s="221">
        <f t="shared" si="8"/>
        <v>0</v>
      </c>
      <c r="R111" s="221" t="e">
        <f t="shared" si="9"/>
        <v>#DIV/0!</v>
      </c>
      <c r="S111" s="222">
        <v>30</v>
      </c>
      <c r="T111" s="223" t="s">
        <v>388</v>
      </c>
      <c r="U111" s="221">
        <f t="shared" si="10"/>
        <v>-30</v>
      </c>
      <c r="V111" s="221">
        <f t="shared" si="11"/>
        <v>0</v>
      </c>
    </row>
    <row r="112" spans="1:22" ht="37.5" customHeight="1">
      <c r="A112" s="94">
        <v>9</v>
      </c>
      <c r="B112" s="217" t="s">
        <v>368</v>
      </c>
      <c r="C112" s="106"/>
      <c r="D112" s="106"/>
      <c r="E112" s="221">
        <f t="shared" si="2"/>
        <v>0</v>
      </c>
      <c r="F112" s="221" t="e">
        <f t="shared" si="3"/>
        <v>#DIV/0!</v>
      </c>
      <c r="G112" s="222">
        <v>300</v>
      </c>
      <c r="H112" s="223" t="s">
        <v>388</v>
      </c>
      <c r="I112" s="221">
        <f t="shared" si="4"/>
        <v>-300</v>
      </c>
      <c r="J112" s="221">
        <f t="shared" si="5"/>
        <v>0</v>
      </c>
      <c r="K112" s="216"/>
      <c r="L112" s="216"/>
      <c r="M112" s="221">
        <f t="shared" si="6"/>
        <v>0</v>
      </c>
      <c r="N112" s="221" t="e">
        <f t="shared" si="7"/>
        <v>#DIV/0!</v>
      </c>
      <c r="O112" s="216"/>
      <c r="P112" s="216"/>
      <c r="Q112" s="221">
        <f t="shared" si="8"/>
        <v>0</v>
      </c>
      <c r="R112" s="221" t="e">
        <f t="shared" si="9"/>
        <v>#DIV/0!</v>
      </c>
      <c r="S112" s="222">
        <v>300</v>
      </c>
      <c r="T112" s="223" t="s">
        <v>388</v>
      </c>
      <c r="U112" s="221">
        <f t="shared" si="10"/>
        <v>-300</v>
      </c>
      <c r="V112" s="221">
        <f t="shared" si="11"/>
        <v>0</v>
      </c>
    </row>
    <row r="113" spans="1:22" ht="42.75" customHeight="1">
      <c r="A113" s="94">
        <v>10</v>
      </c>
      <c r="B113" s="217" t="s">
        <v>369</v>
      </c>
      <c r="C113" s="106"/>
      <c r="D113" s="106"/>
      <c r="E113" s="221">
        <f t="shared" si="2"/>
        <v>0</v>
      </c>
      <c r="F113" s="221" t="e">
        <f t="shared" si="3"/>
        <v>#DIV/0!</v>
      </c>
      <c r="G113" s="222">
        <v>450</v>
      </c>
      <c r="H113" s="223" t="s">
        <v>388</v>
      </c>
      <c r="I113" s="221">
        <f t="shared" si="4"/>
        <v>-450</v>
      </c>
      <c r="J113" s="221">
        <f t="shared" si="5"/>
        <v>0</v>
      </c>
      <c r="K113" s="216"/>
      <c r="L113" s="216"/>
      <c r="M113" s="221">
        <f t="shared" si="6"/>
        <v>0</v>
      </c>
      <c r="N113" s="221" t="e">
        <f t="shared" si="7"/>
        <v>#DIV/0!</v>
      </c>
      <c r="O113" s="216"/>
      <c r="P113" s="216"/>
      <c r="Q113" s="221">
        <f t="shared" si="8"/>
        <v>0</v>
      </c>
      <c r="R113" s="221" t="e">
        <f t="shared" si="9"/>
        <v>#DIV/0!</v>
      </c>
      <c r="S113" s="222">
        <v>450</v>
      </c>
      <c r="T113" s="223" t="s">
        <v>388</v>
      </c>
      <c r="U113" s="221">
        <f t="shared" si="10"/>
        <v>-450</v>
      </c>
      <c r="V113" s="221">
        <f t="shared" si="11"/>
        <v>0</v>
      </c>
    </row>
    <row r="114" spans="1:22" ht="36" customHeight="1">
      <c r="A114" s="94">
        <v>11</v>
      </c>
      <c r="B114" s="217" t="s">
        <v>370</v>
      </c>
      <c r="C114" s="106"/>
      <c r="D114" s="106"/>
      <c r="E114" s="221">
        <f t="shared" si="2"/>
        <v>0</v>
      </c>
      <c r="F114" s="221" t="e">
        <f t="shared" si="3"/>
        <v>#DIV/0!</v>
      </c>
      <c r="G114" s="222">
        <v>22.5</v>
      </c>
      <c r="H114" s="223" t="s">
        <v>388</v>
      </c>
      <c r="I114" s="221">
        <f t="shared" si="4"/>
        <v>-22.5</v>
      </c>
      <c r="J114" s="221">
        <f t="shared" si="5"/>
        <v>0</v>
      </c>
      <c r="K114" s="216"/>
      <c r="L114" s="216"/>
      <c r="M114" s="221">
        <f t="shared" si="6"/>
        <v>0</v>
      </c>
      <c r="N114" s="221" t="e">
        <f t="shared" si="7"/>
        <v>#DIV/0!</v>
      </c>
      <c r="O114" s="216"/>
      <c r="P114" s="216"/>
      <c r="Q114" s="221">
        <f t="shared" si="8"/>
        <v>0</v>
      </c>
      <c r="R114" s="221" t="e">
        <f t="shared" si="9"/>
        <v>#DIV/0!</v>
      </c>
      <c r="S114" s="222">
        <v>22.5</v>
      </c>
      <c r="T114" s="223" t="s">
        <v>388</v>
      </c>
      <c r="U114" s="221">
        <f t="shared" si="10"/>
        <v>-22.5</v>
      </c>
      <c r="V114" s="221">
        <f t="shared" si="11"/>
        <v>0</v>
      </c>
    </row>
    <row r="115" spans="1:22" ht="54.75" customHeight="1">
      <c r="A115" s="94">
        <v>12</v>
      </c>
      <c r="B115" s="217" t="s">
        <v>371</v>
      </c>
      <c r="C115" s="106"/>
      <c r="D115" s="106"/>
      <c r="E115" s="221">
        <f t="shared" si="2"/>
        <v>0</v>
      </c>
      <c r="F115" s="221" t="e">
        <f t="shared" si="3"/>
        <v>#DIV/0!</v>
      </c>
      <c r="G115" s="222">
        <v>1500</v>
      </c>
      <c r="H115" s="223" t="s">
        <v>388</v>
      </c>
      <c r="I115" s="221">
        <f t="shared" si="4"/>
        <v>-1500</v>
      </c>
      <c r="J115" s="221">
        <f t="shared" si="5"/>
        <v>0</v>
      </c>
      <c r="K115" s="216"/>
      <c r="L115" s="216"/>
      <c r="M115" s="221">
        <f t="shared" si="6"/>
        <v>0</v>
      </c>
      <c r="N115" s="221" t="e">
        <f t="shared" si="7"/>
        <v>#DIV/0!</v>
      </c>
      <c r="O115" s="216"/>
      <c r="P115" s="216"/>
      <c r="Q115" s="221">
        <f t="shared" si="8"/>
        <v>0</v>
      </c>
      <c r="R115" s="221" t="e">
        <f t="shared" si="9"/>
        <v>#DIV/0!</v>
      </c>
      <c r="S115" s="222">
        <v>1500</v>
      </c>
      <c r="T115" s="223" t="s">
        <v>388</v>
      </c>
      <c r="U115" s="221">
        <f t="shared" si="10"/>
        <v>-1500</v>
      </c>
      <c r="V115" s="221">
        <f t="shared" si="11"/>
        <v>0</v>
      </c>
    </row>
    <row r="116" spans="1:22" ht="45" customHeight="1">
      <c r="A116" s="94">
        <v>13</v>
      </c>
      <c r="B116" s="217" t="s">
        <v>372</v>
      </c>
      <c r="C116" s="106"/>
      <c r="D116" s="106"/>
      <c r="E116" s="221">
        <f t="shared" si="2"/>
        <v>0</v>
      </c>
      <c r="F116" s="221" t="e">
        <f t="shared" si="3"/>
        <v>#DIV/0!</v>
      </c>
      <c r="G116" s="222">
        <v>400</v>
      </c>
      <c r="H116" s="223" t="s">
        <v>388</v>
      </c>
      <c r="I116" s="221">
        <f t="shared" si="4"/>
        <v>-400</v>
      </c>
      <c r="J116" s="221">
        <f t="shared" si="5"/>
        <v>0</v>
      </c>
      <c r="K116" s="216"/>
      <c r="L116" s="216"/>
      <c r="M116" s="221">
        <f t="shared" si="6"/>
        <v>0</v>
      </c>
      <c r="N116" s="221" t="e">
        <f t="shared" si="7"/>
        <v>#DIV/0!</v>
      </c>
      <c r="O116" s="216"/>
      <c r="P116" s="216"/>
      <c r="Q116" s="221">
        <f t="shared" si="8"/>
        <v>0</v>
      </c>
      <c r="R116" s="221" t="e">
        <f t="shared" si="9"/>
        <v>#DIV/0!</v>
      </c>
      <c r="S116" s="222">
        <v>400</v>
      </c>
      <c r="T116" s="223" t="s">
        <v>388</v>
      </c>
      <c r="U116" s="221">
        <f t="shared" si="10"/>
        <v>-400</v>
      </c>
      <c r="V116" s="221">
        <f t="shared" si="11"/>
        <v>0</v>
      </c>
    </row>
    <row r="117" spans="1:22" ht="40.5" customHeight="1">
      <c r="A117" s="94">
        <v>14</v>
      </c>
      <c r="B117" s="218" t="s">
        <v>373</v>
      </c>
      <c r="C117" s="106"/>
      <c r="D117" s="106"/>
      <c r="E117" s="221">
        <f t="shared" si="2"/>
        <v>0</v>
      </c>
      <c r="F117" s="221" t="e">
        <f t="shared" si="3"/>
        <v>#DIV/0!</v>
      </c>
      <c r="G117" s="222">
        <v>400</v>
      </c>
      <c r="H117" s="223" t="s">
        <v>388</v>
      </c>
      <c r="I117" s="221">
        <f t="shared" si="4"/>
        <v>-400</v>
      </c>
      <c r="J117" s="221">
        <f t="shared" si="5"/>
        <v>0</v>
      </c>
      <c r="K117" s="216"/>
      <c r="L117" s="216"/>
      <c r="M117" s="221">
        <f t="shared" si="6"/>
        <v>0</v>
      </c>
      <c r="N117" s="221" t="e">
        <f t="shared" si="7"/>
        <v>#DIV/0!</v>
      </c>
      <c r="O117" s="216"/>
      <c r="P117" s="216"/>
      <c r="Q117" s="221">
        <f t="shared" si="8"/>
        <v>0</v>
      </c>
      <c r="R117" s="221" t="e">
        <f t="shared" si="9"/>
        <v>#DIV/0!</v>
      </c>
      <c r="S117" s="222">
        <v>400</v>
      </c>
      <c r="T117" s="223" t="s">
        <v>388</v>
      </c>
      <c r="U117" s="221">
        <f t="shared" si="10"/>
        <v>-400</v>
      </c>
      <c r="V117" s="221">
        <f t="shared" si="11"/>
        <v>0</v>
      </c>
    </row>
    <row r="118" spans="1:22" ht="55.5" customHeight="1">
      <c r="A118" s="94">
        <v>15</v>
      </c>
      <c r="B118" s="217" t="s">
        <v>374</v>
      </c>
      <c r="C118" s="106"/>
      <c r="D118" s="106"/>
      <c r="E118" s="221">
        <f t="shared" si="2"/>
        <v>0</v>
      </c>
      <c r="F118" s="221" t="e">
        <f t="shared" si="3"/>
        <v>#DIV/0!</v>
      </c>
      <c r="G118" s="222">
        <v>375</v>
      </c>
      <c r="H118" s="223" t="s">
        <v>388</v>
      </c>
      <c r="I118" s="221">
        <f t="shared" si="4"/>
        <v>-375</v>
      </c>
      <c r="J118" s="221">
        <f t="shared" si="5"/>
        <v>0</v>
      </c>
      <c r="K118" s="216"/>
      <c r="L118" s="216"/>
      <c r="M118" s="221">
        <f t="shared" si="6"/>
        <v>0</v>
      </c>
      <c r="N118" s="221" t="e">
        <f t="shared" si="7"/>
        <v>#DIV/0!</v>
      </c>
      <c r="O118" s="216"/>
      <c r="P118" s="216"/>
      <c r="Q118" s="221">
        <f t="shared" si="8"/>
        <v>0</v>
      </c>
      <c r="R118" s="221" t="e">
        <f t="shared" si="9"/>
        <v>#DIV/0!</v>
      </c>
      <c r="S118" s="222">
        <v>375</v>
      </c>
      <c r="T118" s="223" t="s">
        <v>388</v>
      </c>
      <c r="U118" s="221">
        <f t="shared" si="10"/>
        <v>-375</v>
      </c>
      <c r="V118" s="221">
        <f t="shared" si="11"/>
        <v>0</v>
      </c>
    </row>
    <row r="119" spans="1:22" ht="30.75" customHeight="1">
      <c r="A119" s="94">
        <v>16</v>
      </c>
      <c r="B119" s="218" t="s">
        <v>375</v>
      </c>
      <c r="C119" s="106"/>
      <c r="D119" s="106"/>
      <c r="E119" s="221">
        <f t="shared" si="2"/>
        <v>0</v>
      </c>
      <c r="F119" s="221" t="e">
        <f t="shared" si="3"/>
        <v>#DIV/0!</v>
      </c>
      <c r="G119" s="222">
        <v>400</v>
      </c>
      <c r="H119" s="223" t="s">
        <v>388</v>
      </c>
      <c r="I119" s="221">
        <f t="shared" si="4"/>
        <v>-400</v>
      </c>
      <c r="J119" s="221">
        <f t="shared" si="5"/>
        <v>0</v>
      </c>
      <c r="K119" s="216"/>
      <c r="L119" s="216"/>
      <c r="M119" s="221">
        <f t="shared" si="6"/>
        <v>0</v>
      </c>
      <c r="N119" s="221" t="e">
        <f t="shared" si="7"/>
        <v>#DIV/0!</v>
      </c>
      <c r="O119" s="216"/>
      <c r="P119" s="216"/>
      <c r="Q119" s="221">
        <f t="shared" si="8"/>
        <v>0</v>
      </c>
      <c r="R119" s="221" t="e">
        <f t="shared" si="9"/>
        <v>#DIV/0!</v>
      </c>
      <c r="S119" s="222">
        <v>400</v>
      </c>
      <c r="T119" s="223" t="s">
        <v>388</v>
      </c>
      <c r="U119" s="221">
        <f t="shared" si="10"/>
        <v>-400</v>
      </c>
      <c r="V119" s="221">
        <f t="shared" si="11"/>
        <v>0</v>
      </c>
    </row>
    <row r="120" spans="1:22" ht="34.5" customHeight="1">
      <c r="A120" s="94">
        <v>17</v>
      </c>
      <c r="B120" s="217" t="s">
        <v>376</v>
      </c>
      <c r="C120" s="106"/>
      <c r="D120" s="106"/>
      <c r="E120" s="221">
        <f t="shared" si="2"/>
        <v>0</v>
      </c>
      <c r="F120" s="221" t="e">
        <f t="shared" si="3"/>
        <v>#DIV/0!</v>
      </c>
      <c r="G120" s="222">
        <v>55</v>
      </c>
      <c r="H120" s="223" t="s">
        <v>388</v>
      </c>
      <c r="I120" s="221">
        <f t="shared" si="4"/>
        <v>-55</v>
      </c>
      <c r="J120" s="221">
        <f t="shared" si="5"/>
        <v>0</v>
      </c>
      <c r="K120" s="216"/>
      <c r="L120" s="216"/>
      <c r="M120" s="221">
        <f t="shared" si="6"/>
        <v>0</v>
      </c>
      <c r="N120" s="221" t="e">
        <f t="shared" si="7"/>
        <v>#DIV/0!</v>
      </c>
      <c r="O120" s="216"/>
      <c r="P120" s="216"/>
      <c r="Q120" s="221">
        <f t="shared" si="8"/>
        <v>0</v>
      </c>
      <c r="R120" s="221" t="e">
        <f t="shared" si="9"/>
        <v>#DIV/0!</v>
      </c>
      <c r="S120" s="222">
        <v>55</v>
      </c>
      <c r="T120" s="223" t="s">
        <v>388</v>
      </c>
      <c r="U120" s="221">
        <f t="shared" si="10"/>
        <v>-55</v>
      </c>
      <c r="V120" s="221">
        <f t="shared" si="11"/>
        <v>0</v>
      </c>
    </row>
    <row r="121" spans="1:22" ht="58.5" customHeight="1">
      <c r="A121" s="94">
        <v>18</v>
      </c>
      <c r="B121" s="217" t="s">
        <v>387</v>
      </c>
      <c r="C121" s="106"/>
      <c r="D121" s="106"/>
      <c r="E121" s="221">
        <f t="shared" si="2"/>
        <v>0</v>
      </c>
      <c r="F121" s="221" t="e">
        <f t="shared" si="3"/>
        <v>#DIV/0!</v>
      </c>
      <c r="G121" s="222">
        <v>112.5</v>
      </c>
      <c r="H121" s="223" t="s">
        <v>388</v>
      </c>
      <c r="I121" s="221">
        <f t="shared" si="4"/>
        <v>-112.5</v>
      </c>
      <c r="J121" s="221">
        <f t="shared" si="5"/>
        <v>0</v>
      </c>
      <c r="K121" s="216"/>
      <c r="L121" s="216"/>
      <c r="M121" s="221">
        <f t="shared" si="6"/>
        <v>0</v>
      </c>
      <c r="N121" s="221" t="e">
        <f t="shared" si="7"/>
        <v>#DIV/0!</v>
      </c>
      <c r="O121" s="216"/>
      <c r="P121" s="216"/>
      <c r="Q121" s="221">
        <f t="shared" si="8"/>
        <v>0</v>
      </c>
      <c r="R121" s="221" t="e">
        <f t="shared" si="9"/>
        <v>#DIV/0!</v>
      </c>
      <c r="S121" s="222">
        <v>112.5</v>
      </c>
      <c r="T121" s="223" t="s">
        <v>388</v>
      </c>
      <c r="U121" s="221">
        <f t="shared" si="10"/>
        <v>-112.5</v>
      </c>
      <c r="V121" s="221">
        <f t="shared" si="11"/>
        <v>0</v>
      </c>
    </row>
    <row r="122" spans="1:22" ht="48.75" customHeight="1">
      <c r="A122" s="94">
        <v>19</v>
      </c>
      <c r="B122" s="217" t="s">
        <v>377</v>
      </c>
      <c r="C122" s="106"/>
      <c r="D122" s="106"/>
      <c r="E122" s="221">
        <f t="shared" si="2"/>
        <v>0</v>
      </c>
      <c r="F122" s="221" t="e">
        <f t="shared" si="3"/>
        <v>#DIV/0!</v>
      </c>
      <c r="G122" s="222">
        <v>50</v>
      </c>
      <c r="H122" s="223" t="s">
        <v>388</v>
      </c>
      <c r="I122" s="221">
        <f t="shared" si="4"/>
        <v>-50</v>
      </c>
      <c r="J122" s="221">
        <f t="shared" si="5"/>
        <v>0</v>
      </c>
      <c r="K122" s="216"/>
      <c r="L122" s="216"/>
      <c r="M122" s="221">
        <f t="shared" si="6"/>
        <v>0</v>
      </c>
      <c r="N122" s="221" t="e">
        <f t="shared" si="7"/>
        <v>#DIV/0!</v>
      </c>
      <c r="O122" s="216"/>
      <c r="P122" s="216"/>
      <c r="Q122" s="221">
        <f t="shared" si="8"/>
        <v>0</v>
      </c>
      <c r="R122" s="221" t="e">
        <f t="shared" si="9"/>
        <v>#DIV/0!</v>
      </c>
      <c r="S122" s="222">
        <v>50</v>
      </c>
      <c r="T122" s="223" t="s">
        <v>388</v>
      </c>
      <c r="U122" s="221">
        <f t="shared" si="10"/>
        <v>-50</v>
      </c>
      <c r="V122" s="221">
        <f t="shared" si="11"/>
        <v>0</v>
      </c>
    </row>
    <row r="123" spans="1:22" ht="39" customHeight="1">
      <c r="A123" s="94">
        <v>20</v>
      </c>
      <c r="B123" s="217" t="s">
        <v>378</v>
      </c>
      <c r="C123" s="106"/>
      <c r="D123" s="106"/>
      <c r="E123" s="221">
        <f t="shared" si="2"/>
        <v>0</v>
      </c>
      <c r="F123" s="221" t="e">
        <f t="shared" si="3"/>
        <v>#DIV/0!</v>
      </c>
      <c r="G123" s="222">
        <v>62.5</v>
      </c>
      <c r="H123" s="223" t="s">
        <v>388</v>
      </c>
      <c r="I123" s="221">
        <f t="shared" si="4"/>
        <v>-62.5</v>
      </c>
      <c r="J123" s="221">
        <f t="shared" si="5"/>
        <v>0</v>
      </c>
      <c r="K123" s="216"/>
      <c r="L123" s="216"/>
      <c r="M123" s="221">
        <f t="shared" si="6"/>
        <v>0</v>
      </c>
      <c r="N123" s="221" t="e">
        <f t="shared" si="7"/>
        <v>#DIV/0!</v>
      </c>
      <c r="O123" s="216"/>
      <c r="P123" s="216"/>
      <c r="Q123" s="221">
        <f t="shared" si="8"/>
        <v>0</v>
      </c>
      <c r="R123" s="221" t="e">
        <f t="shared" si="9"/>
        <v>#DIV/0!</v>
      </c>
      <c r="S123" s="222">
        <v>62.5</v>
      </c>
      <c r="T123" s="223" t="s">
        <v>388</v>
      </c>
      <c r="U123" s="221">
        <f t="shared" si="10"/>
        <v>-62.5</v>
      </c>
      <c r="V123" s="221">
        <f t="shared" si="11"/>
        <v>0</v>
      </c>
    </row>
    <row r="124" spans="1:22" ht="88.5" customHeight="1">
      <c r="A124" s="94">
        <v>21</v>
      </c>
      <c r="B124" s="217" t="s">
        <v>379</v>
      </c>
      <c r="C124" s="106"/>
      <c r="D124" s="106"/>
      <c r="E124" s="221">
        <f t="shared" si="2"/>
        <v>0</v>
      </c>
      <c r="F124" s="221" t="e">
        <f t="shared" si="3"/>
        <v>#DIV/0!</v>
      </c>
      <c r="G124" s="222">
        <v>725</v>
      </c>
      <c r="H124" s="223" t="s">
        <v>388</v>
      </c>
      <c r="I124" s="221">
        <f t="shared" si="4"/>
        <v>-725</v>
      </c>
      <c r="J124" s="221">
        <f t="shared" si="5"/>
        <v>0</v>
      </c>
      <c r="K124" s="216"/>
      <c r="L124" s="216"/>
      <c r="M124" s="221">
        <f t="shared" si="6"/>
        <v>0</v>
      </c>
      <c r="N124" s="221" t="e">
        <f t="shared" si="7"/>
        <v>#DIV/0!</v>
      </c>
      <c r="O124" s="216"/>
      <c r="P124" s="216"/>
      <c r="Q124" s="221">
        <f t="shared" si="8"/>
        <v>0</v>
      </c>
      <c r="R124" s="221" t="e">
        <f t="shared" si="9"/>
        <v>#DIV/0!</v>
      </c>
      <c r="S124" s="222">
        <v>725</v>
      </c>
      <c r="T124" s="223" t="s">
        <v>388</v>
      </c>
      <c r="U124" s="221">
        <f t="shared" si="10"/>
        <v>-725</v>
      </c>
      <c r="V124" s="221">
        <f t="shared" si="11"/>
        <v>0</v>
      </c>
    </row>
    <row r="125" spans="1:22" ht="54.75" customHeight="1">
      <c r="A125" s="94">
        <v>22</v>
      </c>
      <c r="B125" s="217" t="s">
        <v>380</v>
      </c>
      <c r="C125" s="106"/>
      <c r="D125" s="106"/>
      <c r="E125" s="221">
        <f t="shared" si="2"/>
        <v>0</v>
      </c>
      <c r="F125" s="221" t="e">
        <f t="shared" si="3"/>
        <v>#DIV/0!</v>
      </c>
      <c r="G125" s="222">
        <v>87.5</v>
      </c>
      <c r="H125" s="223" t="s">
        <v>388</v>
      </c>
      <c r="I125" s="221">
        <f t="shared" si="4"/>
        <v>-87.5</v>
      </c>
      <c r="J125" s="221">
        <f t="shared" si="5"/>
        <v>0</v>
      </c>
      <c r="K125" s="216"/>
      <c r="L125" s="216"/>
      <c r="M125" s="221">
        <f t="shared" si="6"/>
        <v>0</v>
      </c>
      <c r="N125" s="221" t="e">
        <f t="shared" si="7"/>
        <v>#DIV/0!</v>
      </c>
      <c r="O125" s="216"/>
      <c r="P125" s="216"/>
      <c r="Q125" s="221">
        <f t="shared" si="8"/>
        <v>0</v>
      </c>
      <c r="R125" s="221" t="e">
        <f t="shared" si="9"/>
        <v>#DIV/0!</v>
      </c>
      <c r="S125" s="222">
        <v>87.5</v>
      </c>
      <c r="T125" s="223" t="s">
        <v>388</v>
      </c>
      <c r="U125" s="221">
        <f t="shared" si="10"/>
        <v>-87.5</v>
      </c>
      <c r="V125" s="221">
        <f t="shared" si="11"/>
        <v>0</v>
      </c>
    </row>
    <row r="126" spans="1:22" ht="43.5" customHeight="1">
      <c r="A126" s="94">
        <v>23</v>
      </c>
      <c r="B126" s="217" t="s">
        <v>381</v>
      </c>
      <c r="C126" s="106"/>
      <c r="D126" s="106"/>
      <c r="E126" s="221">
        <f t="shared" si="2"/>
        <v>0</v>
      </c>
      <c r="F126" s="221" t="e">
        <f t="shared" si="3"/>
        <v>#DIV/0!</v>
      </c>
      <c r="G126" s="222">
        <v>450</v>
      </c>
      <c r="H126" s="224">
        <v>0</v>
      </c>
      <c r="I126" s="221">
        <f t="shared" si="4"/>
        <v>-450</v>
      </c>
      <c r="J126" s="221">
        <f t="shared" si="5"/>
        <v>0</v>
      </c>
      <c r="K126" s="216"/>
      <c r="L126" s="216"/>
      <c r="M126" s="221">
        <f t="shared" si="6"/>
        <v>0</v>
      </c>
      <c r="N126" s="221" t="e">
        <f t="shared" si="7"/>
        <v>#DIV/0!</v>
      </c>
      <c r="O126" s="216"/>
      <c r="P126" s="216"/>
      <c r="Q126" s="221">
        <f t="shared" si="8"/>
        <v>0</v>
      </c>
      <c r="R126" s="221" t="e">
        <f t="shared" si="9"/>
        <v>#DIV/0!</v>
      </c>
      <c r="S126" s="222">
        <v>450</v>
      </c>
      <c r="T126" s="224">
        <v>0</v>
      </c>
      <c r="U126" s="221">
        <f t="shared" si="10"/>
        <v>-450</v>
      </c>
      <c r="V126" s="221">
        <f t="shared" si="11"/>
        <v>0</v>
      </c>
    </row>
    <row r="127" spans="1:22" ht="34.5" customHeight="1">
      <c r="A127" s="94">
        <v>24</v>
      </c>
      <c r="B127" s="217" t="s">
        <v>382</v>
      </c>
      <c r="C127" s="106"/>
      <c r="D127" s="106"/>
      <c r="E127" s="221">
        <f t="shared" si="2"/>
        <v>0</v>
      </c>
      <c r="F127" s="221" t="e">
        <f t="shared" si="3"/>
        <v>#DIV/0!</v>
      </c>
      <c r="G127" s="222">
        <v>6.25</v>
      </c>
      <c r="H127" s="224">
        <v>0</v>
      </c>
      <c r="I127" s="221">
        <f t="shared" si="4"/>
        <v>-6.25</v>
      </c>
      <c r="J127" s="221">
        <f t="shared" si="5"/>
        <v>0</v>
      </c>
      <c r="K127" s="216"/>
      <c r="L127" s="216"/>
      <c r="M127" s="221">
        <f t="shared" si="6"/>
        <v>0</v>
      </c>
      <c r="N127" s="221" t="e">
        <f t="shared" si="7"/>
        <v>#DIV/0!</v>
      </c>
      <c r="O127" s="216"/>
      <c r="P127" s="216"/>
      <c r="Q127" s="221">
        <f t="shared" si="8"/>
        <v>0</v>
      </c>
      <c r="R127" s="221" t="e">
        <f t="shared" si="9"/>
        <v>#DIV/0!</v>
      </c>
      <c r="S127" s="222">
        <v>6.25</v>
      </c>
      <c r="T127" s="224">
        <v>0</v>
      </c>
      <c r="U127" s="221">
        <f t="shared" si="10"/>
        <v>-6.25</v>
      </c>
      <c r="V127" s="221">
        <f t="shared" si="11"/>
        <v>0</v>
      </c>
    </row>
    <row r="128" spans="1:22" ht="51.75" customHeight="1">
      <c r="A128" s="94">
        <v>25</v>
      </c>
      <c r="B128" s="217" t="s">
        <v>383</v>
      </c>
      <c r="C128" s="106"/>
      <c r="D128" s="106"/>
      <c r="E128" s="221">
        <f t="shared" si="2"/>
        <v>0</v>
      </c>
      <c r="F128" s="221" t="e">
        <f t="shared" si="3"/>
        <v>#DIV/0!</v>
      </c>
      <c r="G128" s="222">
        <v>6.25</v>
      </c>
      <c r="H128" s="224">
        <v>0</v>
      </c>
      <c r="I128" s="221">
        <f t="shared" si="4"/>
        <v>-6.25</v>
      </c>
      <c r="J128" s="221">
        <f t="shared" si="5"/>
        <v>0</v>
      </c>
      <c r="K128" s="216"/>
      <c r="L128" s="216"/>
      <c r="M128" s="221">
        <f t="shared" si="6"/>
        <v>0</v>
      </c>
      <c r="N128" s="221" t="e">
        <f t="shared" si="7"/>
        <v>#DIV/0!</v>
      </c>
      <c r="O128" s="216"/>
      <c r="P128" s="216"/>
      <c r="Q128" s="221">
        <f t="shared" si="8"/>
        <v>0</v>
      </c>
      <c r="R128" s="221" t="e">
        <f t="shared" si="9"/>
        <v>#DIV/0!</v>
      </c>
      <c r="S128" s="222">
        <v>6.25</v>
      </c>
      <c r="T128" s="224">
        <v>0</v>
      </c>
      <c r="U128" s="221">
        <f t="shared" si="10"/>
        <v>-6.25</v>
      </c>
      <c r="V128" s="221">
        <f t="shared" si="11"/>
        <v>0</v>
      </c>
    </row>
    <row r="129" spans="1:22" ht="39" customHeight="1">
      <c r="A129" s="94">
        <v>26</v>
      </c>
      <c r="B129" s="218" t="s">
        <v>384</v>
      </c>
      <c r="C129" s="106"/>
      <c r="D129" s="106"/>
      <c r="E129" s="221">
        <f t="shared" si="2"/>
        <v>0</v>
      </c>
      <c r="F129" s="221" t="e">
        <f t="shared" si="3"/>
        <v>#DIV/0!</v>
      </c>
      <c r="G129" s="222">
        <v>87.5</v>
      </c>
      <c r="H129" s="224">
        <v>0</v>
      </c>
      <c r="I129" s="221">
        <f t="shared" si="4"/>
        <v>-87.5</v>
      </c>
      <c r="J129" s="221">
        <f t="shared" si="5"/>
        <v>0</v>
      </c>
      <c r="K129" s="216"/>
      <c r="L129" s="216"/>
      <c r="M129" s="221">
        <f t="shared" si="6"/>
        <v>0</v>
      </c>
      <c r="N129" s="221" t="e">
        <f t="shared" si="7"/>
        <v>#DIV/0!</v>
      </c>
      <c r="O129" s="216"/>
      <c r="P129" s="216"/>
      <c r="Q129" s="221">
        <f t="shared" si="8"/>
        <v>0</v>
      </c>
      <c r="R129" s="221" t="e">
        <f t="shared" si="9"/>
        <v>#DIV/0!</v>
      </c>
      <c r="S129" s="222">
        <v>87.5</v>
      </c>
      <c r="T129" s="224">
        <v>0</v>
      </c>
      <c r="U129" s="221">
        <f t="shared" si="10"/>
        <v>-87.5</v>
      </c>
      <c r="V129" s="221">
        <f t="shared" si="11"/>
        <v>0</v>
      </c>
    </row>
    <row r="130" spans="1:22" ht="39.75" customHeight="1">
      <c r="A130" s="94">
        <v>27</v>
      </c>
      <c r="B130" s="217" t="s">
        <v>385</v>
      </c>
      <c r="C130" s="106"/>
      <c r="D130" s="106"/>
      <c r="E130" s="221">
        <f t="shared" si="2"/>
        <v>0</v>
      </c>
      <c r="F130" s="221" t="e">
        <f t="shared" si="3"/>
        <v>#DIV/0!</v>
      </c>
      <c r="G130" s="222">
        <v>13.8</v>
      </c>
      <c r="H130" s="224">
        <v>0</v>
      </c>
      <c r="I130" s="221">
        <f t="shared" si="4"/>
        <v>-13.8</v>
      </c>
      <c r="J130" s="221">
        <f t="shared" si="5"/>
        <v>0</v>
      </c>
      <c r="K130" s="216"/>
      <c r="L130" s="216"/>
      <c r="M130" s="221">
        <f t="shared" si="6"/>
        <v>0</v>
      </c>
      <c r="N130" s="221" t="e">
        <f t="shared" si="7"/>
        <v>#DIV/0!</v>
      </c>
      <c r="O130" s="216"/>
      <c r="P130" s="216"/>
      <c r="Q130" s="221">
        <f t="shared" si="8"/>
        <v>0</v>
      </c>
      <c r="R130" s="221" t="e">
        <f t="shared" si="9"/>
        <v>#DIV/0!</v>
      </c>
      <c r="S130" s="222">
        <v>13.8</v>
      </c>
      <c r="T130" s="224">
        <v>0</v>
      </c>
      <c r="U130" s="221">
        <f t="shared" si="10"/>
        <v>-13.8</v>
      </c>
      <c r="V130" s="221">
        <f t="shared" si="11"/>
        <v>0</v>
      </c>
    </row>
    <row r="131" spans="1:22" ht="39" customHeight="1">
      <c r="A131" s="94">
        <v>28</v>
      </c>
      <c r="B131" s="217" t="s">
        <v>386</v>
      </c>
      <c r="C131" s="106"/>
      <c r="D131" s="106"/>
      <c r="E131" s="221">
        <f t="shared" si="2"/>
        <v>0</v>
      </c>
      <c r="F131" s="221" t="e">
        <f t="shared" si="3"/>
        <v>#DIV/0!</v>
      </c>
      <c r="G131" s="222">
        <v>18.8</v>
      </c>
      <c r="H131" s="224">
        <v>0</v>
      </c>
      <c r="I131" s="221">
        <f t="shared" si="4"/>
        <v>-18.8</v>
      </c>
      <c r="J131" s="221">
        <f t="shared" si="5"/>
        <v>0</v>
      </c>
      <c r="K131" s="216"/>
      <c r="L131" s="216"/>
      <c r="M131" s="221">
        <f t="shared" si="6"/>
        <v>0</v>
      </c>
      <c r="N131" s="221" t="e">
        <f t="shared" si="7"/>
        <v>#DIV/0!</v>
      </c>
      <c r="O131" s="216"/>
      <c r="P131" s="216"/>
      <c r="Q131" s="221">
        <f t="shared" si="8"/>
        <v>0</v>
      </c>
      <c r="R131" s="221" t="e">
        <f t="shared" si="9"/>
        <v>#DIV/0!</v>
      </c>
      <c r="S131" s="222">
        <v>18.8</v>
      </c>
      <c r="T131" s="224">
        <v>0</v>
      </c>
      <c r="U131" s="221">
        <f t="shared" si="10"/>
        <v>-18.8</v>
      </c>
      <c r="V131" s="221">
        <f t="shared" si="11"/>
        <v>0</v>
      </c>
    </row>
    <row r="132" spans="1:22" ht="18.75" customHeight="1">
      <c r="A132" s="116" t="s">
        <v>43</v>
      </c>
      <c r="B132" s="116"/>
      <c r="C132" s="116"/>
      <c r="D132" s="116"/>
      <c r="E132" s="221">
        <f t="shared" si="2"/>
        <v>0</v>
      </c>
      <c r="F132" s="221" t="e">
        <f t="shared" si="3"/>
        <v>#DIV/0!</v>
      </c>
      <c r="G132" s="225">
        <f>SUM(G104:G131)</f>
        <v>7887.35</v>
      </c>
      <c r="H132" s="222">
        <v>0</v>
      </c>
      <c r="I132" s="221">
        <f t="shared" si="4"/>
        <v>-7887.35</v>
      </c>
      <c r="J132" s="221">
        <f t="shared" si="5"/>
        <v>0</v>
      </c>
      <c r="K132" s="216"/>
      <c r="L132" s="216"/>
      <c r="M132" s="221">
        <f t="shared" si="6"/>
        <v>0</v>
      </c>
      <c r="N132" s="221" t="e">
        <f t="shared" si="7"/>
        <v>#DIV/0!</v>
      </c>
      <c r="O132" s="216"/>
      <c r="P132" s="216"/>
      <c r="Q132" s="221">
        <f t="shared" si="8"/>
        <v>0</v>
      </c>
      <c r="R132" s="221" t="e">
        <f t="shared" si="9"/>
        <v>#DIV/0!</v>
      </c>
      <c r="S132" s="225">
        <f>SUM(S104:S131)</f>
        <v>7887.35</v>
      </c>
      <c r="T132" s="222">
        <v>0</v>
      </c>
      <c r="U132" s="221">
        <f t="shared" si="10"/>
        <v>-7887.35</v>
      </c>
      <c r="V132" s="221">
        <f t="shared" si="11"/>
        <v>0</v>
      </c>
    </row>
    <row r="133" spans="1:22" ht="18.75" customHeight="1">
      <c r="A133" s="8" t="s">
        <v>44</v>
      </c>
      <c r="B133" s="8"/>
      <c r="C133" s="8"/>
      <c r="D133" s="8"/>
      <c r="E133" s="221">
        <f t="shared" si="2"/>
        <v>0</v>
      </c>
      <c r="F133" s="221" t="e">
        <f t="shared" si="3"/>
        <v>#DIV/0!</v>
      </c>
      <c r="G133" s="226">
        <v>100</v>
      </c>
      <c r="H133" s="226">
        <v>0</v>
      </c>
      <c r="I133" s="221">
        <f t="shared" si="4"/>
        <v>-100</v>
      </c>
      <c r="J133" s="221">
        <f t="shared" si="5"/>
        <v>0</v>
      </c>
      <c r="K133" s="227"/>
      <c r="L133" s="227"/>
      <c r="M133" s="221">
        <f t="shared" si="6"/>
        <v>0</v>
      </c>
      <c r="N133" s="221" t="e">
        <f t="shared" si="7"/>
        <v>#DIV/0!</v>
      </c>
      <c r="O133" s="227"/>
      <c r="P133" s="227"/>
      <c r="Q133" s="221">
        <f t="shared" si="8"/>
        <v>0</v>
      </c>
      <c r="R133" s="221" t="e">
        <f t="shared" si="9"/>
        <v>#DIV/0!</v>
      </c>
      <c r="S133" s="226">
        <v>100</v>
      </c>
      <c r="T133" s="226">
        <v>0</v>
      </c>
      <c r="U133" s="221">
        <f t="shared" si="10"/>
        <v>-100</v>
      </c>
      <c r="V133" s="221">
        <f t="shared" si="11"/>
        <v>0</v>
      </c>
    </row>
    <row r="134" spans="1:22" ht="18.75" customHeight="1">
      <c r="A134" s="28"/>
      <c r="B134" s="28"/>
      <c r="C134" s="28"/>
      <c r="D134" s="28"/>
      <c r="E134" s="237"/>
      <c r="F134" s="237"/>
      <c r="G134" s="238"/>
      <c r="H134" s="238"/>
      <c r="I134" s="237"/>
      <c r="J134" s="237"/>
      <c r="K134" s="239"/>
      <c r="L134" s="239"/>
      <c r="M134" s="237"/>
      <c r="N134" s="237"/>
      <c r="O134" s="239"/>
      <c r="P134" s="239"/>
      <c r="Q134" s="237"/>
      <c r="R134" s="237"/>
      <c r="S134" s="238"/>
      <c r="T134" s="238"/>
      <c r="U134" s="237"/>
      <c r="V134" s="237"/>
    </row>
    <row r="135" spans="1:22" ht="18.75" customHeight="1">
      <c r="A135" s="28"/>
      <c r="B135" s="28"/>
      <c r="C135" s="28"/>
      <c r="D135" s="28"/>
      <c r="E135" s="237"/>
      <c r="F135" s="237"/>
      <c r="G135" s="238"/>
      <c r="H135" s="238"/>
      <c r="I135" s="237"/>
      <c r="J135" s="237"/>
      <c r="K135" s="239"/>
      <c r="L135" s="239"/>
      <c r="M135" s="237"/>
      <c r="N135" s="237"/>
      <c r="O135" s="239"/>
      <c r="P135" s="239"/>
      <c r="Q135" s="237"/>
      <c r="R135" s="237"/>
      <c r="S135" s="238"/>
      <c r="T135" s="238"/>
      <c r="U135" s="237"/>
      <c r="V135" s="237"/>
    </row>
    <row r="136" spans="1:22" ht="18.75" customHeight="1">
      <c r="A136" s="28"/>
      <c r="B136" s="28"/>
      <c r="C136" s="28"/>
      <c r="D136" s="28"/>
      <c r="E136" s="237"/>
      <c r="F136" s="237"/>
      <c r="G136" s="238"/>
      <c r="H136" s="238"/>
      <c r="I136" s="237"/>
      <c r="J136" s="237"/>
      <c r="K136" s="239"/>
      <c r="L136" s="239"/>
      <c r="M136" s="237"/>
      <c r="N136" s="237"/>
      <c r="O136" s="239"/>
      <c r="P136" s="239"/>
      <c r="Q136" s="237"/>
      <c r="R136" s="237"/>
      <c r="S136" s="238"/>
      <c r="T136" s="238"/>
      <c r="U136" s="237"/>
      <c r="V136" s="237"/>
    </row>
    <row r="137" spans="1:22" ht="18.75" customHeight="1">
      <c r="A137" s="28"/>
      <c r="B137" s="28"/>
      <c r="C137" s="28"/>
      <c r="D137" s="28"/>
      <c r="E137" s="237"/>
      <c r="F137" s="237"/>
      <c r="G137" s="238"/>
      <c r="H137" s="238"/>
      <c r="I137" s="237"/>
      <c r="J137" s="237"/>
      <c r="K137" s="239"/>
      <c r="L137" s="239"/>
      <c r="M137" s="237"/>
      <c r="N137" s="237"/>
      <c r="O137" s="239"/>
      <c r="P137" s="239"/>
      <c r="Q137" s="237"/>
      <c r="R137" s="237"/>
      <c r="S137" s="238"/>
      <c r="T137" s="238"/>
      <c r="U137" s="237"/>
      <c r="V137" s="237"/>
    </row>
    <row r="138" spans="1:22" ht="18.75" customHeight="1">
      <c r="A138" s="28"/>
      <c r="B138" s="28"/>
      <c r="C138" s="28"/>
      <c r="D138" s="28"/>
      <c r="E138" s="237"/>
      <c r="F138" s="237"/>
      <c r="G138" s="238"/>
      <c r="H138" s="238"/>
      <c r="I138" s="237"/>
      <c r="J138" s="237"/>
      <c r="K138" s="239"/>
      <c r="L138" s="239"/>
      <c r="M138" s="237"/>
      <c r="N138" s="237"/>
      <c r="O138" s="239"/>
      <c r="P138" s="239"/>
      <c r="Q138" s="237"/>
      <c r="R138" s="237"/>
      <c r="S138" s="238"/>
      <c r="T138" s="238"/>
      <c r="U138" s="237"/>
      <c r="V138" s="237"/>
    </row>
    <row r="139" spans="1:22" ht="18.75" customHeight="1">
      <c r="A139" s="28"/>
      <c r="B139" s="28"/>
      <c r="C139" s="28"/>
      <c r="D139" s="28"/>
      <c r="E139" s="237"/>
      <c r="F139" s="237"/>
      <c r="G139" s="238"/>
      <c r="H139" s="238"/>
      <c r="I139" s="237"/>
      <c r="J139" s="237"/>
      <c r="K139" s="239"/>
      <c r="L139" s="239"/>
      <c r="M139" s="237"/>
      <c r="N139" s="237"/>
      <c r="O139" s="239"/>
      <c r="P139" s="239"/>
      <c r="Q139" s="237"/>
      <c r="R139" s="237"/>
      <c r="S139" s="238"/>
      <c r="T139" s="238"/>
      <c r="U139" s="237"/>
      <c r="V139" s="237"/>
    </row>
    <row r="142" spans="1:22">
      <c r="A142" s="16" t="s">
        <v>310</v>
      </c>
    </row>
    <row r="143" spans="1:22">
      <c r="R143" s="2" t="s">
        <v>325</v>
      </c>
    </row>
    <row r="144" spans="1:22" ht="18.75" customHeight="1">
      <c r="A144" s="247" t="s">
        <v>38</v>
      </c>
      <c r="B144" s="248" t="s">
        <v>311</v>
      </c>
      <c r="C144" s="271" t="s">
        <v>312</v>
      </c>
      <c r="D144" s="271" t="s">
        <v>313</v>
      </c>
      <c r="E144" s="271" t="s">
        <v>314</v>
      </c>
      <c r="F144" s="271" t="s">
        <v>315</v>
      </c>
      <c r="G144" s="249" t="s">
        <v>316</v>
      </c>
      <c r="H144" s="250"/>
      <c r="I144" s="250"/>
      <c r="J144" s="250"/>
      <c r="K144" s="263"/>
      <c r="L144" s="248" t="s">
        <v>323</v>
      </c>
      <c r="M144" s="248"/>
      <c r="N144" s="248"/>
      <c r="O144" s="248"/>
      <c r="P144" s="248" t="s">
        <v>324</v>
      </c>
      <c r="Q144" s="248"/>
      <c r="R144" s="248"/>
      <c r="S144" s="25"/>
      <c r="T144" s="25"/>
      <c r="U144" s="25"/>
    </row>
    <row r="145" spans="1:22">
      <c r="A145" s="247"/>
      <c r="B145" s="248"/>
      <c r="C145" s="302"/>
      <c r="D145" s="302"/>
      <c r="E145" s="302"/>
      <c r="F145" s="302"/>
      <c r="G145" s="271" t="s">
        <v>317</v>
      </c>
      <c r="H145" s="271" t="s">
        <v>318</v>
      </c>
      <c r="I145" s="249" t="s">
        <v>319</v>
      </c>
      <c r="J145" s="307"/>
      <c r="K145" s="269"/>
      <c r="L145" s="248"/>
      <c r="M145" s="248"/>
      <c r="N145" s="248"/>
      <c r="O145" s="248"/>
      <c r="P145" s="248"/>
      <c r="Q145" s="248"/>
      <c r="R145" s="248"/>
      <c r="S145" s="25"/>
      <c r="T145" s="25"/>
      <c r="U145" s="25"/>
    </row>
    <row r="146" spans="1:22" ht="37.5" customHeight="1">
      <c r="A146" s="247"/>
      <c r="B146" s="248"/>
      <c r="C146" s="272"/>
      <c r="D146" s="272"/>
      <c r="E146" s="272"/>
      <c r="F146" s="272"/>
      <c r="G146" s="272"/>
      <c r="H146" s="272"/>
      <c r="I146" s="115" t="s">
        <v>320</v>
      </c>
      <c r="J146" s="7" t="s">
        <v>321</v>
      </c>
      <c r="K146" s="7" t="s">
        <v>322</v>
      </c>
      <c r="L146" s="248"/>
      <c r="M146" s="248"/>
      <c r="N146" s="248"/>
      <c r="O146" s="248"/>
      <c r="P146" s="248"/>
      <c r="Q146" s="248"/>
      <c r="R146" s="248"/>
      <c r="S146" s="25"/>
      <c r="T146" s="25"/>
      <c r="U146" s="25"/>
    </row>
    <row r="147" spans="1:22">
      <c r="A147" s="6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  <c r="L147" s="315">
        <v>12</v>
      </c>
      <c r="M147" s="315"/>
      <c r="N147" s="315"/>
      <c r="O147" s="315"/>
      <c r="P147" s="317">
        <v>13</v>
      </c>
      <c r="Q147" s="318"/>
      <c r="R147" s="319"/>
      <c r="T147" s="4"/>
      <c r="U147" s="4"/>
      <c r="V147" s="4"/>
    </row>
    <row r="148" spans="1:22">
      <c r="A148" s="88"/>
      <c r="B148" s="116"/>
      <c r="C148" s="88"/>
      <c r="D148" s="88"/>
      <c r="E148" s="88"/>
      <c r="F148" s="88"/>
      <c r="G148" s="88"/>
      <c r="H148" s="88"/>
      <c r="I148" s="88"/>
      <c r="J148" s="88"/>
      <c r="K148" s="88"/>
      <c r="L148" s="316"/>
      <c r="M148" s="313"/>
      <c r="N148" s="313"/>
      <c r="O148" s="314"/>
      <c r="P148" s="312"/>
      <c r="Q148" s="313"/>
      <c r="R148" s="314"/>
      <c r="T148" s="4"/>
      <c r="U148" s="4"/>
      <c r="V148" s="4"/>
    </row>
    <row r="149" spans="1:22">
      <c r="A149" s="88"/>
      <c r="B149" s="116"/>
      <c r="C149" s="88"/>
      <c r="D149" s="88"/>
      <c r="E149" s="88"/>
      <c r="F149" s="88"/>
      <c r="G149" s="88"/>
      <c r="H149" s="88"/>
      <c r="I149" s="88"/>
      <c r="J149" s="88"/>
      <c r="K149" s="88"/>
      <c r="L149" s="312"/>
      <c r="M149" s="313"/>
      <c r="N149" s="313"/>
      <c r="O149" s="314"/>
      <c r="P149" s="312"/>
      <c r="Q149" s="313"/>
      <c r="R149" s="314"/>
    </row>
    <row r="150" spans="1:22">
      <c r="A150" s="8" t="s">
        <v>43</v>
      </c>
      <c r="B150" s="8"/>
      <c r="C150" s="8"/>
      <c r="D150" s="8"/>
      <c r="E150" s="7"/>
      <c r="F150" s="7"/>
      <c r="G150" s="7"/>
      <c r="H150" s="7"/>
      <c r="I150" s="7"/>
      <c r="J150" s="7"/>
      <c r="K150" s="7"/>
      <c r="L150" s="312"/>
      <c r="M150" s="313"/>
      <c r="N150" s="313"/>
      <c r="O150" s="314"/>
      <c r="P150" s="312"/>
      <c r="Q150" s="313"/>
      <c r="R150" s="314"/>
    </row>
    <row r="152" spans="1:22">
      <c r="B152" s="20" t="s">
        <v>389</v>
      </c>
      <c r="H152" s="2" t="s">
        <v>390</v>
      </c>
    </row>
  </sheetData>
  <mergeCells count="140">
    <mergeCell ref="L150:O150"/>
    <mergeCell ref="P149:R149"/>
    <mergeCell ref="L147:O147"/>
    <mergeCell ref="L148:O148"/>
    <mergeCell ref="L149:O149"/>
    <mergeCell ref="P150:R150"/>
    <mergeCell ref="P147:R147"/>
    <mergeCell ref="P148:R148"/>
    <mergeCell ref="O101:R101"/>
    <mergeCell ref="S101:V101"/>
    <mergeCell ref="J89:J90"/>
    <mergeCell ref="G101:J101"/>
    <mergeCell ref="K101:N101"/>
    <mergeCell ref="G144:K144"/>
    <mergeCell ref="H89:H90"/>
    <mergeCell ref="I89:I90"/>
    <mergeCell ref="L144:O146"/>
    <mergeCell ref="P144:R146"/>
    <mergeCell ref="G60:G61"/>
    <mergeCell ref="A77:A78"/>
    <mergeCell ref="G145:G146"/>
    <mergeCell ref="H145:H146"/>
    <mergeCell ref="I145:K145"/>
    <mergeCell ref="A144:A146"/>
    <mergeCell ref="B144:B146"/>
    <mergeCell ref="C144:C146"/>
    <mergeCell ref="D144:D146"/>
    <mergeCell ref="E144:E146"/>
    <mergeCell ref="C88:C90"/>
    <mergeCell ref="D88:D90"/>
    <mergeCell ref="B101:B102"/>
    <mergeCell ref="C101:F101"/>
    <mergeCell ref="F144:F146"/>
    <mergeCell ref="A58:G58"/>
    <mergeCell ref="A75:J75"/>
    <mergeCell ref="A86:J86"/>
    <mergeCell ref="F77:J77"/>
    <mergeCell ref="G89:G90"/>
    <mergeCell ref="D14:E14"/>
    <mergeCell ref="F16:G16"/>
    <mergeCell ref="L16:M16"/>
    <mergeCell ref="B77:B78"/>
    <mergeCell ref="A88:A90"/>
    <mergeCell ref="B88:B90"/>
    <mergeCell ref="C77:C78"/>
    <mergeCell ref="A49:G49"/>
    <mergeCell ref="F30:G30"/>
    <mergeCell ref="D33:E33"/>
    <mergeCell ref="F20:G20"/>
    <mergeCell ref="L26:M26"/>
    <mergeCell ref="L29:M29"/>
    <mergeCell ref="L17:M17"/>
    <mergeCell ref="A4:H4"/>
    <mergeCell ref="A5:H5"/>
    <mergeCell ref="A7:H7"/>
    <mergeCell ref="A8:H8"/>
    <mergeCell ref="B6:E6"/>
    <mergeCell ref="F15:G15"/>
    <mergeCell ref="L34:M34"/>
    <mergeCell ref="L33:M33"/>
    <mergeCell ref="L31:M31"/>
    <mergeCell ref="F33:G33"/>
    <mergeCell ref="L32:M32"/>
    <mergeCell ref="L30:M30"/>
    <mergeCell ref="F32:G32"/>
    <mergeCell ref="D31:E31"/>
    <mergeCell ref="D29:E29"/>
    <mergeCell ref="D30:E30"/>
    <mergeCell ref="F24:G24"/>
    <mergeCell ref="F25:G25"/>
    <mergeCell ref="F29:G29"/>
    <mergeCell ref="F26:G26"/>
    <mergeCell ref="D17:E17"/>
    <mergeCell ref="D16:E16"/>
    <mergeCell ref="L21:M21"/>
    <mergeCell ref="D20:E20"/>
    <mergeCell ref="L20:M20"/>
    <mergeCell ref="D21:E21"/>
    <mergeCell ref="F21:G21"/>
    <mergeCell ref="D18:E18"/>
    <mergeCell ref="F17:G17"/>
    <mergeCell ref="F19:G19"/>
    <mergeCell ref="L15:M15"/>
    <mergeCell ref="L13:M13"/>
    <mergeCell ref="L14:M14"/>
    <mergeCell ref="D15:E15"/>
    <mergeCell ref="D12:E12"/>
    <mergeCell ref="D13:E13"/>
    <mergeCell ref="L12:M12"/>
    <mergeCell ref="F12:G12"/>
    <mergeCell ref="F13:G13"/>
    <mergeCell ref="F14:G14"/>
    <mergeCell ref="D27:E27"/>
    <mergeCell ref="L27:M27"/>
    <mergeCell ref="L18:M18"/>
    <mergeCell ref="D26:E26"/>
    <mergeCell ref="L19:M19"/>
    <mergeCell ref="D19:E19"/>
    <mergeCell ref="F27:G27"/>
    <mergeCell ref="F23:G23"/>
    <mergeCell ref="F18:G18"/>
    <mergeCell ref="L22:M22"/>
    <mergeCell ref="D23:E23"/>
    <mergeCell ref="L23:M23"/>
    <mergeCell ref="D22:E22"/>
    <mergeCell ref="L25:M25"/>
    <mergeCell ref="D24:E24"/>
    <mergeCell ref="L24:M24"/>
    <mergeCell ref="D25:E25"/>
    <mergeCell ref="F22:G22"/>
    <mergeCell ref="L28:M28"/>
    <mergeCell ref="D42:E42"/>
    <mergeCell ref="F42:G42"/>
    <mergeCell ref="F35:G35"/>
    <mergeCell ref="B42:C42"/>
    <mergeCell ref="D36:E36"/>
    <mergeCell ref="D35:E35"/>
    <mergeCell ref="A40:H40"/>
    <mergeCell ref="F31:G31"/>
    <mergeCell ref="L35:M35"/>
    <mergeCell ref="F28:G28"/>
    <mergeCell ref="D32:E32"/>
    <mergeCell ref="U100:V100"/>
    <mergeCell ref="D77:D78"/>
    <mergeCell ref="E88:E90"/>
    <mergeCell ref="F88:J88"/>
    <mergeCell ref="F89:F90"/>
    <mergeCell ref="L36:M36"/>
    <mergeCell ref="D34:E34"/>
    <mergeCell ref="D28:E28"/>
    <mergeCell ref="A42:A43"/>
    <mergeCell ref="F34:G34"/>
    <mergeCell ref="A101:A102"/>
    <mergeCell ref="E77:E78"/>
    <mergeCell ref="A60:A61"/>
    <mergeCell ref="B60:B61"/>
    <mergeCell ref="A99:E99"/>
    <mergeCell ref="C60:D60"/>
    <mergeCell ref="E60:F60"/>
    <mergeCell ref="F36:G36"/>
  </mergeCells>
  <phoneticPr fontId="3" type="noConversion"/>
  <pageMargins left="0" right="0" top="0.78740157480314965" bottom="0.31496062992125984" header="0.27559055118110237" footer="0.15748031496062992"/>
  <pageSetup paperSize="9" scale="60" orientation="landscape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2" manualBreakCount="2">
    <brk id="57" max="21" man="1"/>
    <brk id="97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H27"/>
  <sheetViews>
    <sheetView view="pageBreakPreview" topLeftCell="A4" zoomScale="75" zoomScaleNormal="75" zoomScaleSheetLayoutView="50" workbookViewId="0">
      <selection activeCell="F20" sqref="F20"/>
    </sheetView>
  </sheetViews>
  <sheetFormatPr defaultRowHeight="12.75"/>
  <cols>
    <col min="1" max="1" width="73.140625" style="32" customWidth="1"/>
    <col min="2" max="2" width="13" style="32" customWidth="1"/>
    <col min="3" max="3" width="17" style="32" customWidth="1"/>
    <col min="4" max="4" width="18" style="32" customWidth="1"/>
    <col min="5" max="5" width="19" style="32" customWidth="1"/>
    <col min="6" max="6" width="38.7109375" style="32" customWidth="1"/>
    <col min="7" max="7" width="9.5703125" style="32" customWidth="1"/>
    <col min="8" max="16384" width="9.140625" style="32"/>
  </cols>
  <sheetData>
    <row r="1" spans="1:6" ht="16.5" customHeight="1"/>
    <row r="2" spans="1:6" ht="18" customHeight="1"/>
    <row r="3" spans="1:6" ht="21.75" customHeight="1"/>
    <row r="4" spans="1:6" ht="25.5" customHeight="1">
      <c r="A4" s="320" t="s">
        <v>307</v>
      </c>
      <c r="B4" s="320"/>
      <c r="C4" s="320"/>
      <c r="D4" s="320"/>
      <c r="E4" s="320"/>
      <c r="F4" s="320"/>
    </row>
    <row r="5" spans="1:6" ht="16.5" customHeight="1"/>
    <row r="6" spans="1:6" ht="45" customHeight="1">
      <c r="A6" s="321" t="s">
        <v>193</v>
      </c>
      <c r="B6" s="321" t="s">
        <v>0</v>
      </c>
      <c r="C6" s="321" t="s">
        <v>79</v>
      </c>
      <c r="D6" s="321" t="s">
        <v>308</v>
      </c>
      <c r="E6" s="321" t="s">
        <v>80</v>
      </c>
      <c r="F6" s="321" t="s">
        <v>81</v>
      </c>
    </row>
    <row r="7" spans="1:6" ht="52.5" customHeight="1">
      <c r="A7" s="322"/>
      <c r="B7" s="322"/>
      <c r="C7" s="322"/>
      <c r="D7" s="322"/>
      <c r="E7" s="322"/>
      <c r="F7" s="322"/>
    </row>
    <row r="8" spans="1:6" s="60" customFormat="1" ht="18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s="60" customFormat="1" ht="36.75" customHeight="1">
      <c r="A9" s="323" t="s">
        <v>151</v>
      </c>
      <c r="B9" s="313"/>
      <c r="C9" s="313"/>
      <c r="D9" s="313"/>
      <c r="E9" s="313"/>
      <c r="F9" s="314"/>
    </row>
    <row r="10" spans="1:6" ht="63.95" customHeight="1">
      <c r="A10" s="8" t="s">
        <v>262</v>
      </c>
      <c r="B10" s="7">
        <v>5000</v>
      </c>
      <c r="C10" s="85" t="s">
        <v>229</v>
      </c>
      <c r="D10" s="96"/>
      <c r="E10" s="96"/>
      <c r="F10" s="95"/>
    </row>
    <row r="11" spans="1:6" ht="61.5" customHeight="1">
      <c r="A11" s="97" t="s">
        <v>261</v>
      </c>
      <c r="B11" s="7">
        <v>5020</v>
      </c>
      <c r="C11" s="85" t="s">
        <v>229</v>
      </c>
      <c r="D11" s="96"/>
      <c r="E11" s="96"/>
      <c r="F11" s="95" t="s">
        <v>230</v>
      </c>
    </row>
    <row r="12" spans="1:6" ht="59.25" customHeight="1">
      <c r="A12" s="97" t="s">
        <v>263</v>
      </c>
      <c r="B12" s="7">
        <v>5030</v>
      </c>
      <c r="C12" s="85" t="s">
        <v>229</v>
      </c>
      <c r="D12" s="96"/>
      <c r="E12" s="96"/>
      <c r="F12" s="95"/>
    </row>
    <row r="13" spans="1:6" ht="69" customHeight="1">
      <c r="A13" s="97" t="s">
        <v>264</v>
      </c>
      <c r="B13" s="7">
        <v>5040</v>
      </c>
      <c r="C13" s="85" t="s">
        <v>82</v>
      </c>
      <c r="D13" s="96"/>
      <c r="E13" s="96"/>
      <c r="F13" s="95" t="s">
        <v>231</v>
      </c>
    </row>
    <row r="14" spans="1:6" ht="36" customHeight="1">
      <c r="A14" s="323" t="s">
        <v>153</v>
      </c>
      <c r="B14" s="324"/>
      <c r="C14" s="324"/>
      <c r="D14" s="324"/>
      <c r="E14" s="324"/>
      <c r="F14" s="325"/>
    </row>
    <row r="15" spans="1:6" s="60" customFormat="1" ht="81.75" customHeight="1">
      <c r="A15" s="84" t="s">
        <v>265</v>
      </c>
      <c r="B15" s="7">
        <v>5110</v>
      </c>
      <c r="C15" s="85" t="s">
        <v>138</v>
      </c>
      <c r="D15" s="96"/>
      <c r="E15" s="96"/>
      <c r="F15" s="95" t="s">
        <v>232</v>
      </c>
    </row>
    <row r="16" spans="1:6" s="60" customFormat="1" ht="87.75" customHeight="1">
      <c r="A16" s="84" t="s">
        <v>266</v>
      </c>
      <c r="B16" s="7">
        <v>5120</v>
      </c>
      <c r="C16" s="85" t="s">
        <v>277</v>
      </c>
      <c r="D16" s="96"/>
      <c r="E16" s="96"/>
      <c r="F16" s="95" t="s">
        <v>278</v>
      </c>
    </row>
    <row r="17" spans="1:8" ht="42.75" customHeight="1">
      <c r="A17" s="323" t="s">
        <v>152</v>
      </c>
      <c r="B17" s="324"/>
      <c r="C17" s="324"/>
      <c r="D17" s="324"/>
      <c r="E17" s="324"/>
      <c r="F17" s="325"/>
    </row>
    <row r="18" spans="1:8" ht="76.5" customHeight="1">
      <c r="A18" s="84" t="s">
        <v>309</v>
      </c>
      <c r="B18" s="7">
        <v>5200</v>
      </c>
      <c r="C18" s="85"/>
      <c r="D18" s="96"/>
      <c r="E18" s="96"/>
      <c r="F18" s="95"/>
    </row>
    <row r="19" spans="1:8" ht="98.25" customHeight="1">
      <c r="A19" s="84" t="s">
        <v>267</v>
      </c>
      <c r="B19" s="7">
        <v>5210</v>
      </c>
      <c r="C19" s="85"/>
      <c r="D19" s="96"/>
      <c r="E19" s="96"/>
      <c r="F19" s="95"/>
    </row>
    <row r="20" spans="1:8" ht="91.5" customHeight="1">
      <c r="A20" s="84" t="s">
        <v>268</v>
      </c>
      <c r="B20" s="7">
        <v>5220</v>
      </c>
      <c r="C20" s="85" t="s">
        <v>229</v>
      </c>
      <c r="D20" s="96"/>
      <c r="E20" s="96"/>
      <c r="F20" s="95" t="s">
        <v>233</v>
      </c>
    </row>
    <row r="21" spans="1:8" ht="43.5" customHeight="1">
      <c r="A21" s="326" t="s">
        <v>200</v>
      </c>
      <c r="B21" s="313"/>
      <c r="C21" s="313"/>
      <c r="D21" s="313"/>
      <c r="E21" s="313"/>
      <c r="F21" s="314"/>
    </row>
    <row r="22" spans="1:8" ht="99" customHeight="1">
      <c r="A22" s="97" t="s">
        <v>236</v>
      </c>
      <c r="B22" s="7">
        <v>5300</v>
      </c>
      <c r="C22" s="85"/>
      <c r="D22" s="96"/>
      <c r="E22" s="96"/>
      <c r="F22" s="95"/>
    </row>
    <row r="23" spans="1:8" ht="20.100000000000001" customHeight="1"/>
    <row r="24" spans="1:8" ht="20.100000000000001" customHeight="1"/>
    <row r="25" spans="1:8" ht="20.100000000000001" customHeight="1"/>
    <row r="26" spans="1:8" s="3" customFormat="1" ht="33.75" customHeight="1">
      <c r="A26" s="55" t="s">
        <v>279</v>
      </c>
      <c r="B26" s="55"/>
      <c r="C26" s="251" t="s">
        <v>283</v>
      </c>
      <c r="D26" s="251"/>
      <c r="E26" s="141"/>
      <c r="F26" s="3" t="s">
        <v>280</v>
      </c>
    </row>
    <row r="27" spans="1:8" s="2" customFormat="1" ht="20.100000000000001" customHeight="1">
      <c r="A27" s="70" t="s">
        <v>282</v>
      </c>
      <c r="B27" s="41"/>
      <c r="C27" s="252" t="s">
        <v>61</v>
      </c>
      <c r="D27" s="252"/>
      <c r="E27" s="25"/>
      <c r="F27" s="4" t="s">
        <v>281</v>
      </c>
      <c r="G27" s="58"/>
      <c r="H27" s="58"/>
    </row>
  </sheetData>
  <mergeCells count="13">
    <mergeCell ref="A14:F14"/>
    <mergeCell ref="A17:F17"/>
    <mergeCell ref="A21:F21"/>
    <mergeCell ref="C27:D27"/>
    <mergeCell ref="C26:D26"/>
    <mergeCell ref="A9:F9"/>
    <mergeCell ref="A4:F4"/>
    <mergeCell ref="F6:F7"/>
    <mergeCell ref="A6:A7"/>
    <mergeCell ref="B6:B7"/>
    <mergeCell ref="C6:C7"/>
    <mergeCell ref="D6:D7"/>
    <mergeCell ref="E6:E7"/>
  </mergeCells>
  <phoneticPr fontId="3" type="noConversion"/>
  <pageMargins left="0.78740157480314965" right="0.39370078740157483" top="0.78740157480314965" bottom="0.78740157480314965" header="0.27559055118110237" footer="0.31496062992125984"/>
  <pageSetup paperSize="9" scale="55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1.Звіт по фінплану - зведені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 6. Коефіцієнти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Антонюк Андрій</dc:creator>
  <cp:lastModifiedBy>Антонюк Андрій</cp:lastModifiedBy>
  <cp:lastPrinted>2020-09-24T12:34:09Z</cp:lastPrinted>
  <dcterms:created xsi:type="dcterms:W3CDTF">2003-03-13T16:00:22Z</dcterms:created>
  <dcterms:modified xsi:type="dcterms:W3CDTF">2020-11-05T08:37:34Z</dcterms:modified>
</cp:coreProperties>
</file>